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poskytnutí dělená alokace po TZ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<sst xmlns="http://schemas.openxmlformats.org/spreadsheetml/2006/main" count="1124" uniqueCount="876">
  <si>
    <t>Číslo žádosti</t>
  </si>
  <si>
    <t>Název žadatele</t>
  </si>
  <si>
    <t>Okres</t>
  </si>
  <si>
    <t>Název projektu</t>
  </si>
  <si>
    <t>Kumulativní součet</t>
  </si>
  <si>
    <t>Průměr bodového ohodnocení</t>
  </si>
  <si>
    <t xml:space="preserve">Požadovaná dotace v Kč </t>
  </si>
  <si>
    <t xml:space="preserve">Navrhovaná dotace v Kč </t>
  </si>
  <si>
    <t>Poř. číslo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</si>
  <si>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</si>
  <si>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</si>
  <si>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</si>
  <si>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</si>
  <si>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</si>
  <si>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</si>
  <si>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</si>
  <si>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</si>
  <si>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</si>
  <si>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</si>
  <si>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</si>
  <si>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</si>
  <si>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</si>
  <si>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</si>
  <si>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</si>
  <si>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</si>
  <si>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</si>
  <si>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</si>
  <si>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Datum a čas elektronického podání žádosti*</t>
  </si>
  <si>
    <t>SVČ/PHC/040431/2020</t>
  </si>
  <si>
    <t>Bc. Drahomíra Košvancová</t>
  </si>
  <si>
    <t>Mladá Boleslav</t>
  </si>
  <si>
    <t>Westernové závody pro handicapované děti a dospělé</t>
  </si>
  <si>
    <t>SVČ/PHC/040907/2020</t>
  </si>
  <si>
    <t>Cesta životem bez bariér, z.s. (27044700)</t>
  </si>
  <si>
    <t>Kutná Hora</t>
  </si>
  <si>
    <t>Lyžařský výcvik pro handicapované 2020</t>
  </si>
  <si>
    <t>SVČ/PHC/040652/2020</t>
  </si>
  <si>
    <t>Spolek Elite handicap sport (22709126)</t>
  </si>
  <si>
    <t>Praha - východ</t>
  </si>
  <si>
    <t>Účast sportovců Spolku Elite handicap sport na mezinárodních závodech a rozvoj činnosti spolku v oblasti sportovních aktivit osob se zdravotním postižením</t>
  </si>
  <si>
    <t>SVČ/PHC/040362/2020</t>
  </si>
  <si>
    <t>Šachový oddíl tělesně postižených NOVA Kladno, z. s. (61896683)</t>
  </si>
  <si>
    <t>Kladno</t>
  </si>
  <si>
    <t>Podpora Šachového oddílu tělesně postižených</t>
  </si>
  <si>
    <t>SVČ/PHC/041641/2020</t>
  </si>
  <si>
    <t>Sun of Art, o.p.s. (26642611)</t>
  </si>
  <si>
    <t>Mělník</t>
  </si>
  <si>
    <t>Sun of Art dětem - Všem</t>
  </si>
  <si>
    <t>SVČ/PHC/040723/2020</t>
  </si>
  <si>
    <t>Hipocentrum ROBIN z.ú. (05082307)</t>
  </si>
  <si>
    <t>Rakovník</t>
  </si>
  <si>
    <t>Podpora hipoterapeutických aktivit s handicapovanými dětmi a mládeží v Hipocentru ROBIN</t>
  </si>
  <si>
    <t>SVČ/PHC/041298/2020</t>
  </si>
  <si>
    <t>Centrum sociálních služeb Hvozdy, o.p.s. (29128218)</t>
  </si>
  <si>
    <t>Praha - západ</t>
  </si>
  <si>
    <t>Hvozdecký desetiboj</t>
  </si>
  <si>
    <t>SVČ/PHC/041480/2020</t>
  </si>
  <si>
    <t xml:space="preserve"> Jan Tománek</t>
  </si>
  <si>
    <t>Příbram</t>
  </si>
  <si>
    <t>Do toho!</t>
  </si>
  <si>
    <t>2020-01-16 21:33:17.0</t>
  </si>
  <si>
    <t>2020-01-20 14:41:35.0</t>
  </si>
  <si>
    <t>2020-01-15 14:35:30.0</t>
  </si>
  <si>
    <t>2020-01-20 10:34:52.0</t>
  </si>
  <si>
    <t>2020-01-23 09:39:31.0</t>
  </si>
  <si>
    <t>2020-01-16 11:56:35.0</t>
  </si>
  <si>
    <t>2020-01-21 14:06:19.0</t>
  </si>
  <si>
    <t>2020-01-21 20:57:10.0</t>
  </si>
  <si>
    <t>Tematické zadání Podpora handicapovaných</t>
  </si>
  <si>
    <t>Tematické zadání Podpora vrcholového sportu</t>
  </si>
  <si>
    <t>19.</t>
  </si>
  <si>
    <t>20.</t>
  </si>
  <si>
    <t>21.</t>
  </si>
  <si>
    <t>22.</t>
  </si>
  <si>
    <t>23.</t>
  </si>
  <si>
    <t>24.</t>
  </si>
  <si>
    <t>SVČ/PVS/041052/2020</t>
  </si>
  <si>
    <t>Slovanka MB z.s. (01642219)</t>
  </si>
  <si>
    <t>Slovanka MB - příspěvek na materiální vybavení pro reprezentaci kraje</t>
  </si>
  <si>
    <t>2020-01-22 09:43:01.0</t>
  </si>
  <si>
    <t>SVČ/PVS/040019/2020</t>
  </si>
  <si>
    <t>AktivKid z.s. (05504767)</t>
  </si>
  <si>
    <t>ÚČAST NA ZÁVODECH SÉRIE SVĚTOVÉHO, EVROPSKÉHO A ČESKÉHO POHÁRU V CYKLISTICE A ÚČAST NA SÉRII ČESKÉHO POHÁRU VE SNOWBOARDINGU</t>
  </si>
  <si>
    <t>2020-01-09 15:28:38.0</t>
  </si>
  <si>
    <t>SVČ/PVS/040521/2020</t>
  </si>
  <si>
    <t>Volejbalový klub Odolena Voda s.r.o. (24779865)</t>
  </si>
  <si>
    <t>Podpora činnosti AERO Odolena Voda volejbal</t>
  </si>
  <si>
    <t>2020-01-21 08:49:58.0</t>
  </si>
  <si>
    <t>SVČ/PVS/041252/2020</t>
  </si>
  <si>
    <t>TŠ Twist Říčany (26615541)</t>
  </si>
  <si>
    <t>Podpora reprezentace ČR ze Středočeského kraje na MS a ME</t>
  </si>
  <si>
    <t>2020-01-20 14:13:21.0</t>
  </si>
  <si>
    <t>SVČ/PVS/040533/2020</t>
  </si>
  <si>
    <t>Aerobic Dancers Kladno z.s.  (26637341)</t>
  </si>
  <si>
    <t>Podpora talentované mládeže ve sportovním aerobiku a fitness týmech na vrcholové úrovni</t>
  </si>
  <si>
    <t>2020-01-14 19:37:45.0</t>
  </si>
  <si>
    <t>SVČ/PVS/041824/2020</t>
  </si>
  <si>
    <t>Glider Aerobatic Club, z.s. (26552906)</t>
  </si>
  <si>
    <t>Benešov</t>
  </si>
  <si>
    <t>Program podpory juniorů v letecké akrobacii na kluzácích - vrcholový sport a reprezentace ČR</t>
  </si>
  <si>
    <t>2020-01-23 09:53:24.0</t>
  </si>
  <si>
    <t>SVČ/PVS/041069/2020</t>
  </si>
  <si>
    <t>Ghepardo Group, s.r.o. (03863018)</t>
  </si>
  <si>
    <t xml:space="preserve"> Kladno</t>
  </si>
  <si>
    <t>Kladenský pohár 2020</t>
  </si>
  <si>
    <t>2020-01-20 14:33:18.0</t>
  </si>
  <si>
    <t>SVČ/PVS/040283/2020</t>
  </si>
  <si>
    <t>Jarmila Kratochvílová - ATLETIKA s.r.o.  (26417961)</t>
  </si>
  <si>
    <t>Speciální atletická příprava talentované mládeže</t>
  </si>
  <si>
    <t>2020-01-16 12:53:11.0</t>
  </si>
  <si>
    <t>SVČ/PVS/039934/2020</t>
  </si>
  <si>
    <t>Rallyesport Poděbrady klub v AČR (49534009)</t>
  </si>
  <si>
    <t>Nymburk</t>
  </si>
  <si>
    <t>FIA European Rally Trophy 2020 a mistrovství ČR</t>
  </si>
  <si>
    <t>2020-01-09 14:25:29.0</t>
  </si>
  <si>
    <t>SVČ/PVS/041119/2020</t>
  </si>
  <si>
    <t>AUCTOR Racing s.r.o. (06881017)</t>
  </si>
  <si>
    <t>CEZ+MMČR v Rallycrossu 27.-28.6.2020 - Sosnová</t>
  </si>
  <si>
    <t>2020-01-19 22:09:43.0</t>
  </si>
  <si>
    <t>SVČ/PVS/040466/2020</t>
  </si>
  <si>
    <t>HMC Club, z.s. (08166838)</t>
  </si>
  <si>
    <t>Podpora juniorských jezdců v  motokrosu</t>
  </si>
  <si>
    <t>2020-01-15 10:08:29.0</t>
  </si>
  <si>
    <t>SVČ/PVS/041189/2020</t>
  </si>
  <si>
    <t>TJ Sokol Úvaly, z.s. (64934781)</t>
  </si>
  <si>
    <t>Podpora nejvyšších dorosteneckých soutěží v handballu</t>
  </si>
  <si>
    <t>2020-01-20 11:20:51.0</t>
  </si>
  <si>
    <t>SVČ/PVS/040898/2020</t>
  </si>
  <si>
    <t>Česká asociace rogainingu a horského orientačního běhu (66342180)</t>
  </si>
  <si>
    <t>Reprezentace na MS a ME v rogainingu 2020</t>
  </si>
  <si>
    <t>2020-01-22 13:49:40.0</t>
  </si>
  <si>
    <t>SVČ/PVS/041716/2020</t>
  </si>
  <si>
    <t>Škola Taekwon-Do ITF KWANG  GAE z.s. (64935604)</t>
  </si>
  <si>
    <t>Praha -východ</t>
  </si>
  <si>
    <t>Příprava a účast na  ME a SP</t>
  </si>
  <si>
    <t>2020-01-22 14:48:47.0</t>
  </si>
  <si>
    <t>SVČ/PVS/041805/2020</t>
  </si>
  <si>
    <t>Občanské sdružení CADET-YACHT (26592967)</t>
  </si>
  <si>
    <t>MS a ME mládeže v jachtingu</t>
  </si>
  <si>
    <t>2020-01-22 21:53:53.0</t>
  </si>
  <si>
    <t>Tematické zadání Podpora sportovních a volnočasových aktivit - investiční podpora</t>
  </si>
  <si>
    <t>SVČ/VSAI/040665/2020</t>
  </si>
  <si>
    <t>Sportovní klub Buštěhrad, z.s. (48705829)</t>
  </si>
  <si>
    <t>SK Buštěhrad, z.s. - Nové fotbalové střídačky</t>
  </si>
  <si>
    <t>2020-01-22 17:01:46.0</t>
  </si>
  <si>
    <t>SVČ/VSAI/041464/2020</t>
  </si>
  <si>
    <t>T.J. Sokol Kolín (00472271)</t>
  </si>
  <si>
    <t>Kolín</t>
  </si>
  <si>
    <t>Rekonstrukce sprch a wc</t>
  </si>
  <si>
    <t>2020-01-21 14:34:41.0</t>
  </si>
  <si>
    <t>SVČ/VSAI/040357/2020</t>
  </si>
  <si>
    <t>Tělovýchovná jednota Křinec, z.s. (45826455)</t>
  </si>
  <si>
    <t>Zavlažování pro fotbalové hřiště</t>
  </si>
  <si>
    <t>2020-01-15 09:30:34.0</t>
  </si>
  <si>
    <t>SVČ/VSAI/040139/2020</t>
  </si>
  <si>
    <t>TJ Sadská z.s. (22725911)</t>
  </si>
  <si>
    <t>Výměna oken včetně montáže předokenních rolet a ochranných sítí v části objektu sokolovny TJ Sadská</t>
  </si>
  <si>
    <t>2020-01-13 15:29:37.0</t>
  </si>
  <si>
    <t>SVČ/VSAI/040083/2020</t>
  </si>
  <si>
    <t>Klecany (00240290)</t>
  </si>
  <si>
    <t>Závlahový systém pro fotbalové hřiště</t>
  </si>
  <si>
    <t>2020-01-20 07:27:58.0</t>
  </si>
  <si>
    <t>SVČ/VSAI/040900/2020</t>
  </si>
  <si>
    <t>Junák - český skaut, středisko Lípa Říčany, z. s. (63110512)</t>
  </si>
  <si>
    <t>Stavba nové skautské klubovny Říčany - I. etapa (hrubá stavba podzemního podlaží)</t>
  </si>
  <si>
    <t>2020-01-22 10:25:36.0</t>
  </si>
  <si>
    <t>SVČ/VSAI/040363/2020</t>
  </si>
  <si>
    <t>Nové Strašecí (00244155)</t>
  </si>
  <si>
    <t>Rozšíření sportovního areálu v Novém Strašecí</t>
  </si>
  <si>
    <t>2020-01-21 08:46:14.0</t>
  </si>
  <si>
    <t>SVČ/VSAI/040514/2020</t>
  </si>
  <si>
    <t>Kralupy nad Vltavou (00236977)</t>
  </si>
  <si>
    <t>Rekonstrukce skateboardového hřiště</t>
  </si>
  <si>
    <t>2020-01-22 07:24:13.0</t>
  </si>
  <si>
    <t>SVČ/VSAI/039958/2020</t>
  </si>
  <si>
    <t>Tělovýchovná jednota Rozvoj Křesetice, z.s. (46406751)</t>
  </si>
  <si>
    <t>Zavlažování fotbalového hřiště</t>
  </si>
  <si>
    <t>2020-01-10 15:38:09.0</t>
  </si>
  <si>
    <t>SVČ/VSAI/040851/2020</t>
  </si>
  <si>
    <t>Načeradec (00232289)</t>
  </si>
  <si>
    <t>Zavlažování hřiště Načeradec</t>
  </si>
  <si>
    <t>2020-01-17 13:34:02.0</t>
  </si>
  <si>
    <t>SVČ/VSAI/040840/2020</t>
  </si>
  <si>
    <t>Písková Lhota (00239615)</t>
  </si>
  <si>
    <t>Sjednocení povrchu sportoviště</t>
  </si>
  <si>
    <t>2020-01-22 14:27:09.0</t>
  </si>
  <si>
    <t>SVČ/VSAI/039893/2020</t>
  </si>
  <si>
    <t>Podveky (00498572)</t>
  </si>
  <si>
    <t>Rekonstrukce hřiště v části obce Útěchvosty</t>
  </si>
  <si>
    <t>2020-01-15 09:49:39.0</t>
  </si>
  <si>
    <t>SVČ/VSAI/041455/2020</t>
  </si>
  <si>
    <t>Sportovní klub Všestary, z.s. (43750541)</t>
  </si>
  <si>
    <t>Modernizace kabin SK Všestary</t>
  </si>
  <si>
    <t>2020-01-21 18:15:58.0</t>
  </si>
  <si>
    <t>SVČ/VSAI/039931/2020</t>
  </si>
  <si>
    <t>Onomyšl (00236306)</t>
  </si>
  <si>
    <t>Sportoviště Křečovice</t>
  </si>
  <si>
    <t>2020-01-09 15:54:37.0</t>
  </si>
  <si>
    <t>SVČ/VSAI/040478/2020</t>
  </si>
  <si>
    <t>Kaliště (00240265)</t>
  </si>
  <si>
    <t>Hřiště Poddubí</t>
  </si>
  <si>
    <t>2020-01-16 21:44:14.0</t>
  </si>
  <si>
    <t>SVČ/VSAI/040757/2020</t>
  </si>
  <si>
    <t>Tělocvičná jednota SOKOL Vlašim (14799901)</t>
  </si>
  <si>
    <t>Rozšíření kapacity WC</t>
  </si>
  <si>
    <t>2020-01-20 19:09:15.0</t>
  </si>
  <si>
    <t>SVČ/VSAI/039968/2020</t>
  </si>
  <si>
    <t>Zálesák - středisko Čáslav, pobočný spolek (22710710)</t>
  </si>
  <si>
    <t>Vybudování cvičné horolezecké stěny pro klubovny Zálesáka v Čáslavi</t>
  </si>
  <si>
    <t>2020-01-09 14:55:37.0</t>
  </si>
  <si>
    <t>SVČ/VSAI/040058/2020</t>
  </si>
  <si>
    <t>SK Viktoria Sibřina z.s. (43754503)</t>
  </si>
  <si>
    <t>Rozšíření sportoviště pro mládež SK Viktoria Sibřina</t>
  </si>
  <si>
    <t>2020-01-11 00:24:55.0</t>
  </si>
  <si>
    <t>SVČ/VSAI/041640/2020</t>
  </si>
  <si>
    <t>Tělovýchovná jednota Řepín,z.s.  (42742366)</t>
  </si>
  <si>
    <t>Rekonstrukce sprch TJ Řepín</t>
  </si>
  <si>
    <t>2020-01-22 09:16:36.0</t>
  </si>
  <si>
    <t>SVČ/VSAI/041869/2020</t>
  </si>
  <si>
    <t>TJ Ligmet Milín, z.s. (22666524)</t>
  </si>
  <si>
    <t>Milín - osvětlení tréninkového hřiště pro fotbal</t>
  </si>
  <si>
    <t>2020-01-23 12:59:37.0</t>
  </si>
  <si>
    <t>SVČ/VSAI/040623/2020</t>
  </si>
  <si>
    <t>Tělocvičná jednota Sokol Buštěhrad (48707414)</t>
  </si>
  <si>
    <t>Výměna 2 kotlů s rozvody a úprava kotelny</t>
  </si>
  <si>
    <t>2020-01-16 12:46:44.0</t>
  </si>
  <si>
    <t>SVČ/VSAI/041081/2020</t>
  </si>
  <si>
    <t>Mnichovohradišťský sportovní klub, z.s. (18621937)</t>
  </si>
  <si>
    <t xml:space="preserve">Rekonstrukce fotbalového hřiště </t>
  </si>
  <si>
    <t>2020-01-20 05:40:41.0</t>
  </si>
  <si>
    <t>SVČ/VSAI/040667/2020</t>
  </si>
  <si>
    <t>Jivina (00233366)</t>
  </si>
  <si>
    <t>Beroun</t>
  </si>
  <si>
    <t>Modernizace vybavení sportoviště v Jivině</t>
  </si>
  <si>
    <t>2020-01-18 14:31:54.0</t>
  </si>
  <si>
    <t>SVČ/VSAI/041397/2020</t>
  </si>
  <si>
    <t>Tělovýchovná jednota Sokol Býchory (14801116)</t>
  </si>
  <si>
    <t>Rekonstrukce kabin TJ Sokol Býchory</t>
  </si>
  <si>
    <t>2020-01-22 12:13:21.0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</si>
  <si>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</si>
  <si>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</si>
  <si>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</si>
  <si>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</si>
  <si>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</si>
  <si>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</si>
  <si>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</si>
  <si>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</si>
  <si>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</si>
  <si>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</si>
  <si>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</si>
  <si>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</si>
  <si>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</si>
  <si>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</si>
  <si>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</si>
  <si>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</si>
  <si>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</si>
  <si>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</si>
  <si>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</si>
  <si>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</si>
  <si>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</si>
  <si>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</si>
  <si>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</si>
  <si>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</si>
  <si>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</si>
  <si>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</si>
  <si>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</si>
  <si>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</si>
  <si>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</si>
  <si>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</si>
  <si>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</si>
  <si>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</si>
  <si>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</si>
  <si>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</si>
  <si>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</si>
  <si>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</si>
  <si>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</si>
  <si>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</si>
  <si>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</si>
  <si>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</si>
  <si>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</si>
  <si>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</si>
  <si>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</si>
  <si>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</si>
  <si>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</si>
  <si>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</si>
  <si>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</si>
  <si>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</si>
  <si>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</si>
  <si>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</si>
  <si>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</si>
  <si>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</si>
  <si>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</si>
  <si>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</si>
  <si>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</si>
  <si>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</si>
  <si>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</si>
  <si>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</si>
  <si>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</si>
  <si>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</si>
  <si>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</si>
  <si>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</si>
  <si>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</si>
  <si>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</si>
  <si>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</si>
  <si>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</si>
  <si>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</si>
  <si>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</si>
  <si>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</si>
  <si>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</si>
  <si>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</si>
  <si>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</si>
  <si>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</si>
  <si>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</si>
  <si>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</si>
  <si>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</si>
  <si>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</si>
  <si>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</si>
  <si>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</si>
  <si>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</si>
  <si>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</si>
  <si>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</si>
  <si>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</si>
  <si>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</si>
  <si>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</si>
  <si>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</si>
  <si>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</si>
  <si>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</si>
  <si>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</si>
  <si>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</si>
  <si>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</si>
  <si>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</si>
  <si>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</si>
  <si>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</si>
  <si>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</si>
  <si>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</si>
  <si>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</si>
  <si>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</si>
  <si>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</si>
  <si>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</si>
  <si>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</si>
  <si>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</si>
  <si>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</si>
  <si>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</si>
  <si>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</si>
  <si>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</si>
  <si>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</si>
  <si>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Tematické zadání Podpora sportovních a volnočasových aktivit - neinvestiční podpora</t>
  </si>
  <si>
    <t>SVČ/VSAN/039915/2020</t>
  </si>
  <si>
    <t>Atletický klub Adama Sebastiana Helceleta z.s. (06516548)</t>
  </si>
  <si>
    <t>Kemp vítězů</t>
  </si>
  <si>
    <t>2020-01-09 10:56:48.0</t>
  </si>
  <si>
    <t>SVČ/VSAN/040634/2020</t>
  </si>
  <si>
    <t>FBC Draci, z.s. (22850171)</t>
  </si>
  <si>
    <t>Florbal v Říčanech a okolí</t>
  </si>
  <si>
    <t>2020-01-22 21:16:21.0</t>
  </si>
  <si>
    <t>SVČ/VSAN/039947/2020</t>
  </si>
  <si>
    <t>SK Nižbor z.s. (43763065)</t>
  </si>
  <si>
    <t>SK Nižbor - podpora sportu a mládeže 2020</t>
  </si>
  <si>
    <t>2020-01-14 14:50:26.0</t>
  </si>
  <si>
    <t>SVČ/VSAN/040076/2020</t>
  </si>
  <si>
    <t>Alena Novotná, z.s. (02166437)</t>
  </si>
  <si>
    <t>Podpora sportujících dětí a mládeže v oblasti rekreačního a závodního aerobiku</t>
  </si>
  <si>
    <t>2020-01-18 02:10:17.0</t>
  </si>
  <si>
    <t>SVČ/VSAN/041540/2020</t>
  </si>
  <si>
    <t>Basketbalový klub Slaný z.s. (69780234)</t>
  </si>
  <si>
    <t>Basketbalové školní a mimoškolní turnaje dětí ve Slaném a okolí</t>
  </si>
  <si>
    <t>2020-01-21 20:41:12.0</t>
  </si>
  <si>
    <t>SVČ/VSAN/041516/2020</t>
  </si>
  <si>
    <t>Tělovýchovná jednota Slovan Velvary, z.s. (48703826)</t>
  </si>
  <si>
    <t>Podpora mládežnického fotbalu ve Slovanu Velvary</t>
  </si>
  <si>
    <t>2020-01-22 17:08:55.0</t>
  </si>
  <si>
    <t>SVČ/VSAN/041167/2020</t>
  </si>
  <si>
    <t>SK Benešov z.s. (69764026)</t>
  </si>
  <si>
    <t>Podpora fotbalové mládeže v Benešově</t>
  </si>
  <si>
    <t>2020-01-22 23:23:58.0</t>
  </si>
  <si>
    <t>SVČ/VSAN/040175/2020</t>
  </si>
  <si>
    <t>SK Slaný, z.s. (16977891)</t>
  </si>
  <si>
    <t>Podpora rozvoje mládežnických mužstev SK Slaný v roce 2020</t>
  </si>
  <si>
    <t>2020-01-13 09:51:50.0</t>
  </si>
  <si>
    <t>SVČ/VSAN/041568/2020</t>
  </si>
  <si>
    <t>Fotbal Zákolany z.s. (08202044)</t>
  </si>
  <si>
    <t>Rozvoj mládežnického fotbalu v Zákolanech</t>
  </si>
  <si>
    <t>2020-01-22 11:17:18.0</t>
  </si>
  <si>
    <t>SVČ/VSAN/039984/2020</t>
  </si>
  <si>
    <t>FK Hořovicko, z.s. (22680772)</t>
  </si>
  <si>
    <t>Modernizace nefunkčního vybavení sportoviště a finanční zajištění cestovních nákladů pro mládežniské kategorie FK Hořovicko</t>
  </si>
  <si>
    <t>2020-01-15 10:42:45.0</t>
  </si>
  <si>
    <t>SVČ/VSAN/040887/2020</t>
  </si>
  <si>
    <t>Sportovní klub policie Mladá Boleslav, z.s. (48679810)</t>
  </si>
  <si>
    <t>Sportovní činnost mládeže, údržba a provoz sportovních zařízení</t>
  </si>
  <si>
    <t>2020-01-17 00:56:18.0</t>
  </si>
  <si>
    <t>SVČ/VSAN/040995/2020</t>
  </si>
  <si>
    <t>Tělovýchovná jednota AFK Bratčice, z.s. (48670847)</t>
  </si>
  <si>
    <t>Kvalitní zázemí pro fotbal v Bratčicích</t>
  </si>
  <si>
    <t>2020-01-17 16:39:07.0</t>
  </si>
  <si>
    <t>SVČ/VSAN/040537/2020</t>
  </si>
  <si>
    <t>Tenisový klub STOCHOV, z.s. (48707619)</t>
  </si>
  <si>
    <t>Podpora závodního mládežnického tenisu ve Stochově 2020</t>
  </si>
  <si>
    <t>2020-01-17 09:36:44.0</t>
  </si>
  <si>
    <t>SVČ/VSAN/041323/2020</t>
  </si>
  <si>
    <t>TCB Gym, z.s (06850341)</t>
  </si>
  <si>
    <t>TCB FIGHT NIGHT 6 CELOSTATNÍ LIGA 2020</t>
  </si>
  <si>
    <t>2020-01-20 16:54:02.0</t>
  </si>
  <si>
    <t>SVČ/VSAN/040160/2020</t>
  </si>
  <si>
    <t>Tělovýchovná jednota Slavoj Zvoleněves z.s. (48704024)</t>
  </si>
  <si>
    <t>Podpora mládežnického fotbalu ve Zvoleněvsi</t>
  </si>
  <si>
    <t>2020-01-13 10:10:59.0</t>
  </si>
  <si>
    <t>SVČ/VSAN/040565/2020</t>
  </si>
  <si>
    <t>TJ Sokol Čechtice,spolek (18621210)</t>
  </si>
  <si>
    <t>Regenerace travního povrchu hřiště</t>
  </si>
  <si>
    <t>2020-01-19 18:43:30.0</t>
  </si>
  <si>
    <t>SVČ/VSAN/041256/2020</t>
  </si>
  <si>
    <t>UNION CERHOVICE (64752976)</t>
  </si>
  <si>
    <t>Podpora mladých fotbalistů v Cerhovicích</t>
  </si>
  <si>
    <t>2020-01-20 15:19:00.0</t>
  </si>
  <si>
    <t>SVČ/VSAN/040317/2020</t>
  </si>
  <si>
    <t>Volleyball Nymburk z.s. (26572516)</t>
  </si>
  <si>
    <t>Sportovní výchova dětí a mládeže</t>
  </si>
  <si>
    <t>2020-01-16 08:29:13.0</t>
  </si>
  <si>
    <t>SVČ/VSAN/041659/2020</t>
  </si>
  <si>
    <t>SK Šacung Benešov z.s. (67775551)</t>
  </si>
  <si>
    <t>Podpora mládežnických soutěží, tréninkového centra mládeže a všeobecného rozvoje mládeže klubu</t>
  </si>
  <si>
    <t>2020-01-22 16:37:20.0</t>
  </si>
  <si>
    <t>SVČ/VSAN/040677/2020</t>
  </si>
  <si>
    <t>Sportovní klub Zlonice, z.s. (48704849)</t>
  </si>
  <si>
    <t>Fotbalové soustředění mládežnických oddílů a materiálové dovybavení</t>
  </si>
  <si>
    <t>2020-01-16 14:33:07.0</t>
  </si>
  <si>
    <t>SVČ/VSAN/040680/2020</t>
  </si>
  <si>
    <t>TJ SPARTA Kutná Hora, z.s. (14801663)</t>
  </si>
  <si>
    <t>Oprava tenisové klubovny</t>
  </si>
  <si>
    <t>2020-01-21 06:00:41.0</t>
  </si>
  <si>
    <t>SVČ/VSAN/040862/2020</t>
  </si>
  <si>
    <t xml:space="preserve"> SC Kolín,z.s. (00406716)</t>
  </si>
  <si>
    <t>Učíme děti bruslit 2020/2021</t>
  </si>
  <si>
    <t>2020-01-20 19:34:27.0</t>
  </si>
  <si>
    <t>SVČ/VSAN/039922/2020</t>
  </si>
  <si>
    <t>TENIS VLAŠIM, z.s. (07346328)</t>
  </si>
  <si>
    <t>Podpora tenisové mládeže ve Vlašimi</t>
  </si>
  <si>
    <t>2020-01-09 10:23:39.0</t>
  </si>
  <si>
    <t>SVČ/VSAN/041586/2020</t>
  </si>
  <si>
    <t>Tělovýchovná jednota Felbabka, z.s. (47513004)</t>
  </si>
  <si>
    <t>Zajištění všestranného rozvoje fotbalové mládeže</t>
  </si>
  <si>
    <t>2020-01-21 22:22:27.0</t>
  </si>
  <si>
    <t>SVČ/VSAN/041393/2020</t>
  </si>
  <si>
    <t>Pionýr z.s. - pionýrská skupina 1.PTS Táborník Ml.Boleslav - pionýrské oddíly Středočeského kraje (68406703)</t>
  </si>
  <si>
    <t>Neboj se vody - přijď mezi nás !</t>
  </si>
  <si>
    <t>2020-01-20 23:04:08.0</t>
  </si>
  <si>
    <t>SVČ/VSAN/041873/2020</t>
  </si>
  <si>
    <t>Pravý Hradec, z.s. (22673938)</t>
  </si>
  <si>
    <t>Vzhůru do přírody</t>
  </si>
  <si>
    <t>2020-01-23 14:37:30.0</t>
  </si>
  <si>
    <t>SVČ/VSAN/040657/2020</t>
  </si>
  <si>
    <t>Judo Club Kyklop, z.s. (22828664)</t>
  </si>
  <si>
    <t>Podpora trenérů a sportovního potenciálu dětí a mládeže v Judo Club Kyklop v roce 2020</t>
  </si>
  <si>
    <t>2020-01-15 16:24:15.0</t>
  </si>
  <si>
    <t>SVČ/VSAN/040500/2020</t>
  </si>
  <si>
    <t>Basket Pastelka MB z.s. (22861441)</t>
  </si>
  <si>
    <t>Pastelka - dívčí basketbal od šesti do devatenácti let</t>
  </si>
  <si>
    <t>2020-01-14 14:26:40.0</t>
  </si>
  <si>
    <t>SVČ/VSAN/040234/2020</t>
  </si>
  <si>
    <t>Tělovýchovná jednota Bohemia Poděbrady, z.s. (16577426)</t>
  </si>
  <si>
    <t>Nákup rychlostních kajaků pro mládež rychlostní kanoistiky</t>
  </si>
  <si>
    <t>2020-01-14 17:40:27.0</t>
  </si>
  <si>
    <t>SVČ/VSAN/040849/2020</t>
  </si>
  <si>
    <t>TJ Sokol Srbeč, z.s. (47019930)</t>
  </si>
  <si>
    <t>Dokončení opravy střechy srbečské sokolovny, výměna krytiny poslední části střechy - valbové střechy nad sálem</t>
  </si>
  <si>
    <t>2020-01-16 17:07:40.0</t>
  </si>
  <si>
    <t>SVČ/VSAN/041202/2020</t>
  </si>
  <si>
    <t>HC Spartak Žebrák, z.s. (05091501)</t>
  </si>
  <si>
    <t>Činnost a rozvoj hokejové mládeže</t>
  </si>
  <si>
    <t>2020-01-20 11:18:06.0</t>
  </si>
  <si>
    <t>SVČ/VSAN/040796/2020</t>
  </si>
  <si>
    <t>Spolek Artuš (01564480)</t>
  </si>
  <si>
    <t>Letní dílny 2020</t>
  </si>
  <si>
    <t>2020-01-22 07:10:49.0</t>
  </si>
  <si>
    <t>SVČ/VSAN/041254/2020</t>
  </si>
  <si>
    <t>BK Brandýs n.L., z.s. (69345261)</t>
  </si>
  <si>
    <t>Podpora mládežnického basketbalu v Brandýse n.L. - Staré Boleslavi</t>
  </si>
  <si>
    <t>2020-01-22 10:10:10.0</t>
  </si>
  <si>
    <t>SVČ/VSAN/040308/2020</t>
  </si>
  <si>
    <t>SK Dolní Chvatliny, z.s. (14800616)</t>
  </si>
  <si>
    <t>Oprava kabin</t>
  </si>
  <si>
    <t>2020-01-16 09:11:24.0</t>
  </si>
  <si>
    <t>SVČ/VSAN/040013/2020</t>
  </si>
  <si>
    <t>TJ TRUB IN, z. s. (22743049)</t>
  </si>
  <si>
    <t>Volnočasová a sportovní činnost TJ TRUB IN,z.s. - 2020</t>
  </si>
  <si>
    <t>2020-01-12 18:00:43.0</t>
  </si>
  <si>
    <t>SVČ/VSAN/040311/2020</t>
  </si>
  <si>
    <t>TJ Tělovýchovná zařízení Rakovník, z.s. (47013664)</t>
  </si>
  <si>
    <t>Podpora sportovních aktivit mládeže v našich oddílech. Podpora nákladů spojených činností našich oddílů</t>
  </si>
  <si>
    <t>2020-01-14 12:08:14.0</t>
  </si>
  <si>
    <t>SVČ/VSAN/040489/2020</t>
  </si>
  <si>
    <t>Basket Club Benešov, z.s. (48925799)</t>
  </si>
  <si>
    <t>Podpora mládežnických družstev BC Benešov, z.s.</t>
  </si>
  <si>
    <t>2020-01-14 12:14:24.0</t>
  </si>
  <si>
    <t>SVČ/VSAN/040877/2020</t>
  </si>
  <si>
    <t>Tsport Votice z.s. (22762205)</t>
  </si>
  <si>
    <t>Tréninky mladých tenistů i v zimním období</t>
  </si>
  <si>
    <t>2020-01-16 22:35:14.0</t>
  </si>
  <si>
    <t>SVČ/VSAN/040214/2020</t>
  </si>
  <si>
    <t>FK PŠOVKA MĚLNÍK (42739632)</t>
  </si>
  <si>
    <t>Rozvoj a podpora sportovní činnosti dětí a mládeže FK PŠOVKA MĚLNÍK v roce 2020</t>
  </si>
  <si>
    <t>2020-01-18 15:22:22.0</t>
  </si>
  <si>
    <t>SVČ/VSAN/040662/2020</t>
  </si>
  <si>
    <t>Tenisový oddíl Junior, spolek (26586991)</t>
  </si>
  <si>
    <t>Podpora dětí v tenise v roce 2020</t>
  </si>
  <si>
    <t>2020-01-15 20:03:26.0</t>
  </si>
  <si>
    <t>SVČ/VSAN/041065/2020</t>
  </si>
  <si>
    <t>SK Lhota, z.s. (48706060)</t>
  </si>
  <si>
    <t xml:space="preserve"> Provoz SK Lhota</t>
  </si>
  <si>
    <t>2020-01-19 11:24:51.0</t>
  </si>
  <si>
    <t>SVČ/VSAN/040319/2020</t>
  </si>
  <si>
    <t>SKST Úvaly, z.s. (05207428)</t>
  </si>
  <si>
    <t>Podpora dětí a mládeže hrajících stolní tenis v Úvalech 2020</t>
  </si>
  <si>
    <t>2020-01-21 17:43:30.0</t>
  </si>
  <si>
    <t>SVČ/VSAN/040943/2020</t>
  </si>
  <si>
    <t>Volejbalový klub Odolena Voda z.s. (22664998)</t>
  </si>
  <si>
    <t>Podpora mládežnických družstev - AERO Odolena Voda volejbal</t>
  </si>
  <si>
    <t>2020-01-21 08:56:24.0</t>
  </si>
  <si>
    <t>SVČ/VSAN/040838/2020</t>
  </si>
  <si>
    <t>Kraso brusle Černošice  (22611126)</t>
  </si>
  <si>
    <t>Praha</t>
  </si>
  <si>
    <t>Výuka krasobruslení a bruslení,činnost v oblasti tělesné výchovy a sportu</t>
  </si>
  <si>
    <t>2020-01-21 21:51:06.0</t>
  </si>
  <si>
    <t>SVČ/VSAN/040432/2020</t>
  </si>
  <si>
    <t>TJ Sokol Všejany, z.s. (48682373)</t>
  </si>
  <si>
    <t>Modernizace a údržba sportovního areálu TJ Sokola Všejany</t>
  </si>
  <si>
    <t>2020-01-19 21:22:50.0</t>
  </si>
  <si>
    <t>SVČ/VSAN/040065/2020</t>
  </si>
  <si>
    <t>DST Olympia KH, z. s. (01204661)</t>
  </si>
  <si>
    <t>Dětský sportovní tábor 2020</t>
  </si>
  <si>
    <t>2020-01-21 13:58:39.0</t>
  </si>
  <si>
    <t>SVČ/VSAN/041366/2020</t>
  </si>
  <si>
    <t>Tělovýchovná jednota Sokol Sedlec-Prčice (45131660)</t>
  </si>
  <si>
    <t>Bezpečnostní branky pro mládež</t>
  </si>
  <si>
    <t>2020-01-21 14:38:45.0</t>
  </si>
  <si>
    <t>SVČ/VSAN/039969/2020</t>
  </si>
  <si>
    <t>BIOS fit z.s. (04392256)</t>
  </si>
  <si>
    <t xml:space="preserve">Podpora pravidelného sportování dětí a mládeže </t>
  </si>
  <si>
    <t>2020-01-09 11:47:01.0</t>
  </si>
  <si>
    <t>SVČ/VSAN/039945/2020</t>
  </si>
  <si>
    <t>Sportovní klub Pegas Sedlčany, z. s. (61903779)</t>
  </si>
  <si>
    <t>Zajištění chodu dětských družstev softballového sportovního klubu vybavením zázemí pro tréninky</t>
  </si>
  <si>
    <t>2020-01-09 12:31:13.0</t>
  </si>
  <si>
    <t>SVČ/VSAN/040436/2020</t>
  </si>
  <si>
    <t>MFK Dobříš (Městský fotbalový klub Dobříš) (69347557)</t>
  </si>
  <si>
    <t>Podpora výchovy mládeže v MFK Dobříš</t>
  </si>
  <si>
    <t>2020-01-16 11:18:40.0</t>
  </si>
  <si>
    <t>SVČ/VSAN/041514/2020</t>
  </si>
  <si>
    <t>SK Sokol Zlatníky, z.s. (47002638)</t>
  </si>
  <si>
    <t>Nákup tréninkových pomůcek pro fotbalové přípravky</t>
  </si>
  <si>
    <t>2020-01-21 16:43:50.0</t>
  </si>
  <si>
    <t>SVČ/VSAN/041774/2020</t>
  </si>
  <si>
    <t>Hokejový klub HC Příbram, z.s. (47072741)</t>
  </si>
  <si>
    <t>Nákup minimantinelů a hokejových výstrojí pro nejmenší</t>
  </si>
  <si>
    <t>2020-01-22 16:48:01.0</t>
  </si>
  <si>
    <t>SVČ/VSAN/040196/2020</t>
  </si>
  <si>
    <t>SK Hostomice pod Brdy, z.s. (47513233)</t>
  </si>
  <si>
    <t>Fotbalové branky pro fotbalový oddíl SK Hostomice pod Brdy, z.s.</t>
  </si>
  <si>
    <t>2020-01-13 09:34:51.0</t>
  </si>
  <si>
    <t>SVČ/VSAN/041105/2020</t>
  </si>
  <si>
    <t>Tělocvičná jednota Sokol Benátky nad Jizerou (48683442)</t>
  </si>
  <si>
    <t>Výměna oken - 4. etapa</t>
  </si>
  <si>
    <t>2020-01-19 19:19:46.0</t>
  </si>
  <si>
    <t>SVČ/VSAN/041175/2020</t>
  </si>
  <si>
    <t xml:space="preserve"> HC JUNIOR MĚLNÍK (70845166)</t>
  </si>
  <si>
    <t>Podpora mládeže HC Junior Mělník</t>
  </si>
  <si>
    <t>2020-01-20 11:31:10.0</t>
  </si>
  <si>
    <t>SVČ/VSAN/041186/2020</t>
  </si>
  <si>
    <t>SK JINCE 1921, z.s. (42730996)</t>
  </si>
  <si>
    <t>Zkvalitnění vybavení hřiště a tréninkového procesu dětí a mládeže fotbalového oddílu SK JINCE 1921, z.s.</t>
  </si>
  <si>
    <t>2020-01-21 14:14:48.0</t>
  </si>
  <si>
    <t>SVČ/VSAN/040335/2020</t>
  </si>
  <si>
    <t>TK Roja Příbram z. s. (06156355)</t>
  </si>
  <si>
    <t>Rozvoj a podpora činnosti tenisového sportovního klubu v regionu Příbram</t>
  </si>
  <si>
    <t>2020-01-16 15:34:00.0</t>
  </si>
  <si>
    <t>SVČ/VSAN/041182/2020</t>
  </si>
  <si>
    <t>Házená Poděbrady, z.s. (07235283)</t>
  </si>
  <si>
    <t>ROZVOJ HÁZENÉ V PODĚBRADECH</t>
  </si>
  <si>
    <t>2020-01-20 12:18:31.0</t>
  </si>
  <si>
    <t>SVČ/VSAN/041268/2020</t>
  </si>
  <si>
    <t>Tenisový Klub Černošice, z.s. (02235862)</t>
  </si>
  <si>
    <t>Celoroční práce s mládeží zaměřená na hru a sportovní soutěže</t>
  </si>
  <si>
    <t>2020-01-20 14:24:33.0</t>
  </si>
  <si>
    <t>SVČ/VSAN/040123/2020</t>
  </si>
  <si>
    <t>Badmintonový klub Králův Dvůr, z.s. (05520606)</t>
  </si>
  <si>
    <t>Badminton v Králově Dvoře</t>
  </si>
  <si>
    <t>2020-01-10 10:51:58.0</t>
  </si>
  <si>
    <t>SVČ/VSAN/040329/2020</t>
  </si>
  <si>
    <t>Gymnastický oddíl Kamenice, z.s. (08642079)</t>
  </si>
  <si>
    <t>Nákup spojovatelných gymnastických žíněnek</t>
  </si>
  <si>
    <t>2020-01-14 11:59:11.0</t>
  </si>
  <si>
    <t>SVČ/VSAN/041162/2020</t>
  </si>
  <si>
    <t>Amatérský fotbalový klub Pečky, z.s. (62994417)</t>
  </si>
  <si>
    <t>Fotbal pro Pečky 2020</t>
  </si>
  <si>
    <t>2020-01-20 09:59:05.0</t>
  </si>
  <si>
    <t>SVČ/VSAN/041874/2020</t>
  </si>
  <si>
    <t>Orka florbal, z.s. (68403402)</t>
  </si>
  <si>
    <t>Podpora sportovních aktivit dětí a mládeže</t>
  </si>
  <si>
    <t>2020-01-23 12:30:55.0</t>
  </si>
  <si>
    <t>SVČ/VSAN/040226/2020</t>
  </si>
  <si>
    <t>SK Zvole, z.s (27002870)</t>
  </si>
  <si>
    <t>Sportujeme ve Zvoli</t>
  </si>
  <si>
    <t>2020-01-11 17:24:58.0</t>
  </si>
  <si>
    <t>SVČ/VSAN/041279/2020</t>
  </si>
  <si>
    <t>SK Olympik Mělník,z.s. (26654920)</t>
  </si>
  <si>
    <t>Podpora mládeže SK Olympik Mělník</t>
  </si>
  <si>
    <t>2020-01-20 14:46:00.0</t>
  </si>
  <si>
    <t>SVČ/VSAN/041710/2020</t>
  </si>
  <si>
    <t>Základní škola a Mateřská škola Louňovice pod Blaníkem (71004491)</t>
  </si>
  <si>
    <t>Vybavení ZŠ a MŠ Louňovice pod Blaníkem</t>
  </si>
  <si>
    <t>2020-01-22 14:28:16.0</t>
  </si>
  <si>
    <t>SVČ/VSAN/041750/2020</t>
  </si>
  <si>
    <t>ČSS, z.s. - sportovně střelecký klub Brandýs nad Labem - Stará Boleslav (65998227)</t>
  </si>
  <si>
    <t xml:space="preserve">Obnova puškových částí pro sportovce ČSS SSK ASK Brandýs nad Labem-Stará Boleslav </t>
  </si>
  <si>
    <t>2020-01-23 07:13:16.0</t>
  </si>
  <si>
    <t>SVČ/VSAN/040259/2020</t>
  </si>
  <si>
    <t>Tělocvičná jednota Sokol Nová Ves pod Pleší (70843236)</t>
  </si>
  <si>
    <t>Sportovní vybavení mládeže oddílu kopané</t>
  </si>
  <si>
    <t>2020-01-13 09:52:27.0</t>
  </si>
  <si>
    <t>SVČ/VSAN/040305/2020</t>
  </si>
  <si>
    <t>Stolní tenis club Slaný, z.s. (16979966)</t>
  </si>
  <si>
    <t>Podpora výkonostního a masového stolního tenisu ve Slaném</t>
  </si>
  <si>
    <t>2020-01-13 10:09:16.0</t>
  </si>
  <si>
    <t>SVČ/VSAN/041637/2020</t>
  </si>
  <si>
    <t>FBC Kralupy n/V, z.s. (22662146)</t>
  </si>
  <si>
    <t>Florbal pro děti a mládež v Kralupech nad Vltavou v roce 2020</t>
  </si>
  <si>
    <t>2020-01-22 09:07:48.0</t>
  </si>
  <si>
    <t>SVČ/VSAN/039964/2020</t>
  </si>
  <si>
    <t>Fotbal Neratovice - Byškovice z.s. (07205651)</t>
  </si>
  <si>
    <t>Sportovní činnost Neratovice- Byškovice</t>
  </si>
  <si>
    <t>2020-01-12 17:37:17.0</t>
  </si>
  <si>
    <t>SVČ/VSAN/040282/2020</t>
  </si>
  <si>
    <t>SC SPIRIT ŘÍČANY (04726286)</t>
  </si>
  <si>
    <t>Celoroční sportovní činnost středočeských dětí</t>
  </si>
  <si>
    <t>2020-01-13 13:00:07.0</t>
  </si>
  <si>
    <t>SVČ/VSAN/039950/2020</t>
  </si>
  <si>
    <t>Klub veslování KONDOR, z.s. (43753817)</t>
  </si>
  <si>
    <t>Sportovní činnost mládeže KV Kondor</t>
  </si>
  <si>
    <t>2020-01-13 15:05:49.0</t>
  </si>
  <si>
    <t>SVČ/VSAN/040263/2020</t>
  </si>
  <si>
    <t>Klub stolního tenisu Rakovník, z.s. (14801582)</t>
  </si>
  <si>
    <t>Podpora mládeže Klubu stolního tenisu Rakovník, z.s.</t>
  </si>
  <si>
    <t>2020-01-14 19:43:47.0</t>
  </si>
  <si>
    <t>SVČ/VSAN/041066/2020</t>
  </si>
  <si>
    <t>TJ Roztoky, z.s. (47012676)</t>
  </si>
  <si>
    <t>Podpora činnosti mládeže TJ Roztoky,z.s.</t>
  </si>
  <si>
    <t>2020-01-22 09:04:14.0</t>
  </si>
  <si>
    <t>SVČ/VSAN/041437/2020</t>
  </si>
  <si>
    <t>SK Březnice 1918, z. s.  (00472913)</t>
  </si>
  <si>
    <t>Rozšíření ploch k tréninkové činnosti SK Březnice 1918, z.s. včetně tréninkových pomůcek, které budou využívat mládežnická mužstva</t>
  </si>
  <si>
    <t>2020-01-22 09:05:58.0</t>
  </si>
  <si>
    <t>SVČ/VSAN/041649/2020</t>
  </si>
  <si>
    <t>Tělocvičná jednota Sokol Řepín (47007095)</t>
  </si>
  <si>
    <t>Pořízení gymnastického nářadí pro oddíl sportovní všestrannosti</t>
  </si>
  <si>
    <t>2020-01-22 10:02:38.0</t>
  </si>
  <si>
    <t>SVČ/VSAN/039983/2020</t>
  </si>
  <si>
    <t>T.J. Úholičky, z.s.    (47569476)</t>
  </si>
  <si>
    <t>Stolní tenis, atraktivně</t>
  </si>
  <si>
    <t>2020-01-09 12:26:26.0</t>
  </si>
  <si>
    <t>SVČ/VSAN/039916/2020</t>
  </si>
  <si>
    <t>FK Lety, z.s. (47005157)</t>
  </si>
  <si>
    <t>"Neinvestiční podpora sportování v FK Lety - motivace ke sportování co největšího počtu dětí a mládeže"</t>
  </si>
  <si>
    <t>2020-01-15 09:22:30.0</t>
  </si>
  <si>
    <t>SVČ/VSAN/041422/2020</t>
  </si>
  <si>
    <t>FK Týnec nad Sázavou z.s. (45064253)</t>
  </si>
  <si>
    <t xml:space="preserve">Pořízení tréninkových branek pro fotbalový klub      </t>
  </si>
  <si>
    <t>2020-01-22 07:51:18.0</t>
  </si>
  <si>
    <t>SVČ/VSAN/041678/2020</t>
  </si>
  <si>
    <t>Sportovní klub Kostelec nad Černými lesy, z.s. (66492947)</t>
  </si>
  <si>
    <t>Podpora sportovní činnosti klubu v roce 2020</t>
  </si>
  <si>
    <t>2020-01-23 11:17:57.0</t>
  </si>
  <si>
    <t>SVČ/VSAN/040992/2020</t>
  </si>
  <si>
    <t>FK Litol, mládež z.s. (05224047)</t>
  </si>
  <si>
    <t>Sportovní činnost dětí a mládeže v roce 2020 - FK Litol</t>
  </si>
  <si>
    <t>2020-01-20 08:07:49.0</t>
  </si>
  <si>
    <t>SVČ/VSAN/040034/2020</t>
  </si>
  <si>
    <t>SK Pavlíkov,z.s. (47019972)</t>
  </si>
  <si>
    <t>Podpora sportující mládeže SK Pavlíkov,z.s.</t>
  </si>
  <si>
    <t>2020-01-20 08:18:18.0</t>
  </si>
  <si>
    <t>SVČ/VSAN/040983/2020</t>
  </si>
  <si>
    <t>HC Nymburský Lev, z.s. (00472492)</t>
  </si>
  <si>
    <t>Generání oprava kompresorové jednotky Zimního stadionu v Nymburce</t>
  </si>
  <si>
    <t>2020-01-20 10:12:54.0</t>
  </si>
  <si>
    <t>SVČ/VSAN/041293/2020</t>
  </si>
  <si>
    <t>FC Horky, z.s. (48683159)</t>
  </si>
  <si>
    <t>Podpora mladých fotbalistů v roce 2020 – FC Horky</t>
  </si>
  <si>
    <t>2020-01-20 15:09:40.0</t>
  </si>
  <si>
    <t>SVČ/VSAN/041447/2020</t>
  </si>
  <si>
    <t>Sportovní klub Malešov, z.s. (46406425)</t>
  </si>
  <si>
    <t>Podpora sportovní činnosti mládeže a údržba a oprava zázemí SK Malešov</t>
  </si>
  <si>
    <t>2020-01-21 14:05:31.0</t>
  </si>
  <si>
    <t>SVČ/VSAN/041558/2020</t>
  </si>
  <si>
    <t>UAMK-KBS TEAM (22845186)</t>
  </si>
  <si>
    <t>Podpora a výchova talentovaných sportovců v motocyklových disciplínách enduro a motokros</t>
  </si>
  <si>
    <t>2020-01-22 08:50:29.0</t>
  </si>
  <si>
    <t>SVČ/VSAN/041814/2020</t>
  </si>
  <si>
    <t>JK Farma Ptýrov, z.s. (04711271)</t>
  </si>
  <si>
    <t>Služby a materiál pro sportovní přípravu mládeže v parkurovém sportu</t>
  </si>
  <si>
    <t>2020-01-23 09:59:36.0</t>
  </si>
  <si>
    <t>SVČ/VSAN/040242/2020</t>
  </si>
  <si>
    <t>Škola Taekwon-do Hwa-Rang, z.s. (61389722)</t>
  </si>
  <si>
    <t>Organizace sportu ve Škole Taekwon-do Hwa-Rang, z.s. ve Středočeském kraji v roce 2020</t>
  </si>
  <si>
    <t>2020-01-12 12:10:42.0</t>
  </si>
  <si>
    <t>SVČ/VSAN/040194/2020</t>
  </si>
  <si>
    <t>Tennis Academy Sport Advantage, z.s. (08686076)</t>
  </si>
  <si>
    <t>Podpora sportovní činnosti dětí a mládeže v tenisu</t>
  </si>
  <si>
    <t>2020-01-13 10:24:19.0</t>
  </si>
  <si>
    <t>SVČ/VSAN/040658/2020</t>
  </si>
  <si>
    <t>FK KAVALIER SÁZAVA, spolek (46406131)</t>
  </si>
  <si>
    <t>Kvalitní sportovní zázemí pro mladé fotbalisty</t>
  </si>
  <si>
    <t>2020-01-15 19:48:17.0</t>
  </si>
  <si>
    <t>SVČ/VSAN/041067/2020</t>
  </si>
  <si>
    <t>Tělocvičná jednota Sokol Nehvizdy (43755062)</t>
  </si>
  <si>
    <t>Prohloubení a zkvalitnění sportovních aktivit mládeže</t>
  </si>
  <si>
    <t>2020-01-20 12:41:15.0</t>
  </si>
  <si>
    <t>SVČ/VSAN/041028/2020</t>
  </si>
  <si>
    <t>TJ Aero Odolena Voda, z.s (00473162)</t>
  </si>
  <si>
    <t>Podpora činnosti TJ Aero Odolena Voda</t>
  </si>
  <si>
    <t>2020-01-21 17:23:06.0</t>
  </si>
  <si>
    <t>SVČ/VSAN/041576/2020</t>
  </si>
  <si>
    <t>Sportovní klub Sporting Příbram, z.s. (26641658)</t>
  </si>
  <si>
    <t>Činnost SK Sporting Příbram v roce 2020</t>
  </si>
  <si>
    <t>2020-01-22 12:35:45.0</t>
  </si>
  <si>
    <t>SVČ/VSAN/041778/2020</t>
  </si>
  <si>
    <t>TJ Sokol Stratov, spolek (16577779)</t>
  </si>
  <si>
    <t>Úhrada provozních nákladů při organizování volného času mládeže a soutěží a jejich materiální vybavení</t>
  </si>
  <si>
    <t>2020-01-22 18:33:50.0</t>
  </si>
  <si>
    <t>SVČ/VSAN/041806/2020</t>
  </si>
  <si>
    <t>Tělocvičná jednota Sokol Cerhovice (67363717)</t>
  </si>
  <si>
    <t>Moderní gymnastika aneb rozvíjení činnosti minipřípravky, přípravky a závodní skupiny děvčat v oddíle moderní gymnastiky T. J. Sokola Cerhovice</t>
  </si>
  <si>
    <t>2020-01-22 22:07:13.0</t>
  </si>
  <si>
    <t>SVČ/VSAN/040511/2020</t>
  </si>
  <si>
    <t>1.FC Bělá pod Bezdězem, z.s. (22730524)</t>
  </si>
  <si>
    <t>Materiálové vybavení mládeže pro trénink a turnaje sportovního šermu</t>
  </si>
  <si>
    <t>2020-01-14 14:37:18.0</t>
  </si>
  <si>
    <t>SVČ/VSAN/040643/2020</t>
  </si>
  <si>
    <t>Sokol Zaječice, z.s.  (04919114)</t>
  </si>
  <si>
    <t>2020-01-15 19:52:42.0</t>
  </si>
  <si>
    <t>SVČ/VSAN/040988/2020</t>
  </si>
  <si>
    <t>TJ LTC Poděbrady z. s. (00507491)</t>
  </si>
  <si>
    <t>Podpora údržby zázemí pro mládež TJ LTC Poděbrady z. s.</t>
  </si>
  <si>
    <t>2020-01-20 08:16:20.0</t>
  </si>
  <si>
    <t>SVČ/VSAN/041086/2020</t>
  </si>
  <si>
    <t>TSM Kladno, z.s. (22838902)</t>
  </si>
  <si>
    <t>Podpora oddílu stolního tenisu TSM Kladno</t>
  </si>
  <si>
    <t>2020-01-20 12:54:09.0</t>
  </si>
  <si>
    <t>SVČ/VSAN/041133/2020</t>
  </si>
  <si>
    <t>Tělovýchovná jednota Kouřim, spolek (14800772)</t>
  </si>
  <si>
    <t>Pořízení drobného materiálního vybavení pro mládežnická družstva a příspěvek na náklady související s provozem sportovních zařízení</t>
  </si>
  <si>
    <t>2020-01-20 16:04:05.0</t>
  </si>
  <si>
    <t>SVČ/VSAN/041453/2020</t>
  </si>
  <si>
    <t>FK Uhlířské Janovice, z.s. (65927559)</t>
  </si>
  <si>
    <t>Oprava oplocení a zábran pro zachytávání míčů</t>
  </si>
  <si>
    <t>2020-01-21 14:29:58.0</t>
  </si>
  <si>
    <t>SVČ/VSAN/040463/2020</t>
  </si>
  <si>
    <t>Bruslařský klub Příbram, z.s. (47071371)</t>
  </si>
  <si>
    <t xml:space="preserve">Sportovní činnost mládeže Bruslařského klubu Příbram v roce 2020 </t>
  </si>
  <si>
    <t>2020-01-22 08:04:38.0</t>
  </si>
  <si>
    <t>SVČ/VSAN/041845/2020</t>
  </si>
  <si>
    <t>SK Rakovník, z.s. (14802856)</t>
  </si>
  <si>
    <t>Podpora činnosti mládeže SK Rakovník, z.s.</t>
  </si>
  <si>
    <t>2020-01-23 09:39:12.0</t>
  </si>
  <si>
    <t>SVČ/VSAN/040193/2020</t>
  </si>
  <si>
    <t>T.B.C. Králův Dvůr, z.s. (26536391)</t>
  </si>
  <si>
    <t>Podpora florbalové mládeže v Králově Dvoře v roce 2020</t>
  </si>
  <si>
    <t>2020-01-13 10:04:22.0</t>
  </si>
  <si>
    <t>SVČ/VSAN/040093/2020</t>
  </si>
  <si>
    <t>Sportovní klub stolního tenisu Vlašim,o.s. (43792570)</t>
  </si>
  <si>
    <t>SKST,o.s.Vlašim - doplnění a obměna spolku sportovním vybavením</t>
  </si>
  <si>
    <t>2020-01-14 11:40:20.0</t>
  </si>
  <si>
    <t>SVČ/VSAN/040589/2020</t>
  </si>
  <si>
    <t>Klub cyklistů Kutná Hora z.s. (05556228)</t>
  </si>
  <si>
    <t>Seriál závodů horských kol KUKLÍK XCO</t>
  </si>
  <si>
    <t>2020-01-15 09:21:27.0</t>
  </si>
  <si>
    <t>SVČ/VSAN/040819/2020</t>
  </si>
  <si>
    <t>ASK Dipoli z.s. (07084501)</t>
  </si>
  <si>
    <t>Podpora rozvoje atletického klubu</t>
  </si>
  <si>
    <t>2020-01-16 15:37:54.0</t>
  </si>
  <si>
    <t>SVČ/VSAN/041109/2020</t>
  </si>
  <si>
    <t>Tělocvičná jednota Sokol Dobříš (61101044)</t>
  </si>
  <si>
    <t>Sportovní činnost žákovských oddílů T.J. Sokol Dobříš</t>
  </si>
  <si>
    <t>2020-01-20 19:51:21.0</t>
  </si>
  <si>
    <t>SVČ/VSAN/041443/2020</t>
  </si>
  <si>
    <t>Sportovní akce z.s.  (01710699)</t>
  </si>
  <si>
    <t>Pravidelná všesportovní sportovní činnost dětí a mládeže ve spádových obcích Středočeského kraje se sportovní specializací na florbal</t>
  </si>
  <si>
    <t>2020-01-21 17:05:44.0</t>
  </si>
  <si>
    <t>SVČ/VSAN/040422/2020</t>
  </si>
  <si>
    <t>Tělovýchovná jednota Sokol Dřínov, z.s. (49521624)</t>
  </si>
  <si>
    <t>Zkvalitnění fotbalového zázemí pro mládež</t>
  </si>
  <si>
    <t>2020-01-22 11:14:52.0</t>
  </si>
  <si>
    <t>SVČ/VSAN/041816/2020</t>
  </si>
  <si>
    <t>AKTRA.cz, z.s. (22713956)</t>
  </si>
  <si>
    <t>Podpora mladých gymnastek v roce 2020</t>
  </si>
  <si>
    <t>2020-01-22 22:40:38.0</t>
  </si>
  <si>
    <t>SVČ/VSAN/041862/2020</t>
  </si>
  <si>
    <t>OK Kamenice, s. z. (04605837)</t>
  </si>
  <si>
    <t>Podpora orientačních sportů v Kamenici 2020</t>
  </si>
  <si>
    <t>2020-01-23 11:21:23.0</t>
  </si>
  <si>
    <t>SVČ/VSAN/039996/2020</t>
  </si>
  <si>
    <t>SK Bakov n/J, z.s. (14800136)</t>
  </si>
  <si>
    <t>Podpora rozvoje mládeže SK Bakov n.J.</t>
  </si>
  <si>
    <t>2020-01-12 18:07:45.0</t>
  </si>
  <si>
    <t>SVČ/VSAN/040227/2020</t>
  </si>
  <si>
    <t>Tělocvičná jednota Sokol Lety (44685131)</t>
  </si>
  <si>
    <t>Podpora sportovní činnosti dětí a mládeže v Letech</t>
  </si>
  <si>
    <t>2020-01-13 10:07:25.0</t>
  </si>
  <si>
    <t>SVČ/VSAN/040899/2020</t>
  </si>
  <si>
    <t>Tělocvičná jednota Sokol na Mělníce (42741033)</t>
  </si>
  <si>
    <t>Podpora sportu dětí a mládeže v TJ Sokol na Mělníce v roce 2020</t>
  </si>
  <si>
    <t>2020-01-17 09:01:53.0</t>
  </si>
  <si>
    <t>SVČ/VSAN/040336/2020</t>
  </si>
  <si>
    <t>Opři se, z.s. (22759280)</t>
  </si>
  <si>
    <t>Sportovní aktivity pro děti z dětských domovů</t>
  </si>
  <si>
    <t>2020-01-17 09:14:27.0</t>
  </si>
  <si>
    <t>SVČ/VSAN/040550/2020</t>
  </si>
  <si>
    <t>Tělovýchovná jednota Klíčany z.s. (62930401)</t>
  </si>
  <si>
    <t>Podpora dětí a mládeže formou pravidelného sportování</t>
  </si>
  <si>
    <t>2020-01-17 12:43:04.0</t>
  </si>
  <si>
    <t>SVČ/VSAN/040543/2020</t>
  </si>
  <si>
    <t>TARGET SPORT MILOVICE z.s.. (26557258)</t>
  </si>
  <si>
    <t>Celoroční podpora činnosti spolku</t>
  </si>
  <si>
    <t>2020-01-18 18:50:24.0</t>
  </si>
  <si>
    <t>SVČ/VSAN/041432/2020</t>
  </si>
  <si>
    <t>HC Rakovník, z.s. (16980182)</t>
  </si>
  <si>
    <t>Příprava HC Rakovnik v srpnu na domácím ledě</t>
  </si>
  <si>
    <t>2020-01-21 10:39:28.0</t>
  </si>
  <si>
    <t>SVČ/VSAN/041248/2020</t>
  </si>
  <si>
    <t>Volejbalový sportovní club Čelákovice, z.s. (16556704)</t>
  </si>
  <si>
    <t>2020-01-22 09:07:41.0</t>
  </si>
  <si>
    <t>SVČ/VSAN/041655/2020</t>
  </si>
  <si>
    <t>Tělovýchovná jednota Jiskra Kojetice u Prahy, z.s. (43754180)</t>
  </si>
  <si>
    <t>Fotbalové branky pro malé fotbalisty z Kojetic</t>
  </si>
  <si>
    <t>2020-01-22 09:31:16.0</t>
  </si>
  <si>
    <t>SVČ/VSAN/041330/2020</t>
  </si>
  <si>
    <t>Sportovní klub Rapid Psáry, z.s. (47002425)</t>
  </si>
  <si>
    <t>Podpora mládeže SK Rapid Psáry 2020</t>
  </si>
  <si>
    <t>2020-01-23 09:27:22.0</t>
  </si>
  <si>
    <t>SVČ/VSAN/040055/2020</t>
  </si>
  <si>
    <t>TJ Spartak Příbram z.s. (42727065)</t>
  </si>
  <si>
    <t>Provoz oddílu házené v Příbrami</t>
  </si>
  <si>
    <t>2020-01-10 16:21:51.0</t>
  </si>
  <si>
    <t>SVČ/VSAN/040036/2020</t>
  </si>
  <si>
    <t>Sportovní klub POLICIE Nymburk, z.s. (14801027)</t>
  </si>
  <si>
    <t>Cílevědomá práce s mládeží v klubu SKP Nymburk v roce 2020</t>
  </si>
  <si>
    <t>2020-01-13 11:26:25.0</t>
  </si>
  <si>
    <t>SVČ/VSAN/040725/2020</t>
  </si>
  <si>
    <t>Fotbalový klub Olympie Zdice, z.s. (01379623)</t>
  </si>
  <si>
    <t>Zkvalitnění tréninkového zázemí družstev mládeže ve Fotbalovém klubu Olympie Zdice, z.s.</t>
  </si>
  <si>
    <t>2020-01-15 21:26:51.0</t>
  </si>
  <si>
    <t>SVČ/VSAN/040184/2020</t>
  </si>
  <si>
    <t>Sportovní stáj Lány-Vašírov, z.s. (22693891)</t>
  </si>
  <si>
    <t>Podpora jezdeckého sportu dětí a mládeže v roce 2020</t>
  </si>
  <si>
    <t>2020-01-17 13:44:43.0</t>
  </si>
  <si>
    <t>SVČ/VSAN/041187/2020</t>
  </si>
  <si>
    <t>JK MARKO, z.s. (26989794)</t>
  </si>
  <si>
    <t>Podpora aktivit s koňmi pro děti</t>
  </si>
  <si>
    <t>2020-01-20 12:52:59.0</t>
  </si>
  <si>
    <t>SVČ/VSAN/041340/2020</t>
  </si>
  <si>
    <t>Sportovní klub PeVan Gym Family, z.s. (06353461)</t>
  </si>
  <si>
    <t>Čiště s PeVanem</t>
  </si>
  <si>
    <t>2020-01-22 09:40:05.0</t>
  </si>
  <si>
    <t>SVČ/VSAN/041107/2020</t>
  </si>
  <si>
    <t>Sportovní Klub Poříčany, z.s. (14802155)</t>
  </si>
  <si>
    <t>Vybavení restruktualizovaného zázemí SK Poříčany</t>
  </si>
  <si>
    <t>2020-01-22 11:15:32.0</t>
  </si>
  <si>
    <t>SVČ/VSAN/041719/2020</t>
  </si>
  <si>
    <t>CHOSPS, z.s. (22886621)</t>
  </si>
  <si>
    <t>PÁTEČNÍ SPORTOVNÍ DNY 2020 – BEROUN</t>
  </si>
  <si>
    <t>2020-01-22 14:49:36.0</t>
  </si>
  <si>
    <t>Předpokládaný rozpočet pro tematické zadání</t>
  </si>
  <si>
    <t>Celkový předpokládaný objem peněžních prostředků z rozpočtu SK pro rok 2020</t>
  </si>
  <si>
    <t>Celkem</t>
  </si>
  <si>
    <t>Poskytnutí dotací z Programu 2020 pro poskytování dotací z rozpočtu Středočeského kraje 
ze Středočeského Fondu sportu a volného času</t>
  </si>
  <si>
    <t>CELKOVÉ POSKYTNUTÍ DOTACÍ ZE STŘEDOČESKÉHO FONDU SPORTU A VOLNÉHO ČASU</t>
  </si>
  <si>
    <t>Datum a čas elektronického podání žádosti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</si>
</sst>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#,##0\ _K_č"/>
    <numFmt numFmtId="173" formatCode="#,##0\ &quot;Kč&quot;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¥€-2]\ #\ ##,000_);[Red]\([$€-2]\ #\ ##,000\)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49"/>
      <name val="Arial"/>
      <family val="2"/>
    </font>
    <font>
      <sz val="10"/>
      <color indexed="49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4"/>
      <name val="Arial"/>
      <family val="2"/>
    </font>
    <font>
      <sz val="10"/>
      <color theme="4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171" fontId="0" fillId="0" borderId="0" applyNumberFormat="0" applyFont="0" applyFill="0" applyBorder="0" applyAlignment="0" applyProtection="0"/>
    <xf numFmtId="169" fontId="0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170" fontId="0" fillId="0" borderId="0" applyNumberFormat="0" applyFont="0" applyFill="0" applyBorder="0" applyAlignment="0" applyProtection="0"/>
    <xf numFmtId="168" fontId="0" fillId="0" borderId="0" applyNumberFormat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NumberFormat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66">
    <xf numFmtId="0" fontId="0" fillId="0" borderId="0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 wrapText="1"/>
    </xf>
    <xf numFmtId="172" fontId="0" fillId="0" borderId="10" xfId="0" applyNumberFormat="1" applyFont="1" applyFill="1" applyBorder="1" applyAlignment="1">
      <alignment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 wrapText="1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wrapText="1"/>
    </xf>
    <xf numFmtId="172" fontId="0" fillId="0" borderId="0" xfId="0" applyNumberFormat="1" applyFont="1" applyFill="1" applyBorder="1" applyAlignment="1">
      <alignment wrapText="1"/>
    </xf>
    <xf numFmtId="0" fontId="0" fillId="0" borderId="10" xfId="0" applyNumberFormat="1" applyFont="1" applyFill="1" applyBorder="1" applyAlignment="1">
      <alignment wrapText="1"/>
    </xf>
    <xf numFmtId="172" fontId="1" fillId="0" borderId="0" xfId="0" applyNumberFormat="1" applyFont="1" applyFill="1" applyBorder="1" applyAlignment="1">
      <alignment horizontal="right" wrapText="1"/>
    </xf>
    <xf numFmtId="0" fontId="0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"/>
    </xf>
    <xf numFmtId="0" fontId="44" fillId="0" borderId="0" xfId="0" applyNumberFormat="1" applyFont="1" applyFill="1" applyBorder="1" applyAlignment="1">
      <alignment horizontal="center" vertical="center" wrapText="1"/>
    </xf>
    <xf numFmtId="0" fontId="45" fillId="0" borderId="0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wrapText="1"/>
    </xf>
    <xf numFmtId="3" fontId="0" fillId="0" borderId="10" xfId="0" applyNumberFormat="1" applyFont="1" applyFill="1" applyBorder="1" applyAlignment="1">
      <alignment wrapText="1"/>
    </xf>
    <xf numFmtId="172" fontId="0" fillId="0" borderId="10" xfId="0" applyNumberFormat="1" applyFont="1" applyFill="1" applyBorder="1" applyAlignment="1">
      <alignment wrapText="1"/>
    </xf>
    <xf numFmtId="0" fontId="0" fillId="0" borderId="10" xfId="0" applyNumberFormat="1" applyFont="1" applyFill="1" applyBorder="1" applyAlignment="1">
      <alignment horizontal="center" wrapText="1"/>
    </xf>
    <xf numFmtId="0" fontId="0" fillId="0" borderId="0" xfId="0" applyNumberFormat="1" applyFont="1" applyFill="1" applyBorder="1" applyAlignment="1">
      <alignment horizontal="center" wrapText="1"/>
    </xf>
    <xf numFmtId="2" fontId="0" fillId="0" borderId="0" xfId="0" applyNumberFormat="1" applyFont="1" applyFill="1" applyBorder="1" applyAlignment="1">
      <alignment wrapText="1"/>
    </xf>
    <xf numFmtId="3" fontId="0" fillId="0" borderId="0" xfId="0" applyNumberFormat="1" applyFont="1" applyFill="1" applyBorder="1" applyAlignment="1">
      <alignment wrapText="1"/>
    </xf>
    <xf numFmtId="172" fontId="0" fillId="0" borderId="0" xfId="0" applyNumberFormat="1" applyFont="1" applyFill="1" applyBorder="1" applyAlignment="1">
      <alignment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vertical="center"/>
    </xf>
    <xf numFmtId="0" fontId="1" fillId="0" borderId="10" xfId="0" applyNumberFormat="1" applyFont="1" applyFill="1" applyBorder="1" applyAlignment="1">
      <alignment/>
    </xf>
    <xf numFmtId="173" fontId="1" fillId="0" borderId="10" xfId="0" applyNumberFormat="1" applyFont="1" applyFill="1" applyBorder="1" applyAlignment="1">
      <alignment vertical="center"/>
    </xf>
    <xf numFmtId="173" fontId="1" fillId="0" borderId="10" xfId="0" applyNumberFormat="1" applyFont="1" applyFill="1" applyBorder="1" applyAlignment="1">
      <alignment horizontal="right" vertical="center" wrapText="1"/>
    </xf>
    <xf numFmtId="0" fontId="0" fillId="0" borderId="10" xfId="0" applyNumberFormat="1" applyFont="1" applyFill="1" applyBorder="1" applyAlignment="1">
      <alignment/>
    </xf>
    <xf numFmtId="3" fontId="0" fillId="5" borderId="10" xfId="0" applyNumberFormat="1" applyFont="1" applyFill="1" applyBorder="1" applyAlignment="1">
      <alignment wrapText="1"/>
    </xf>
    <xf numFmtId="172" fontId="0" fillId="5" borderId="10" xfId="0" applyNumberFormat="1" applyFont="1" applyFill="1" applyBorder="1" applyAlignment="1">
      <alignment wrapText="1"/>
    </xf>
    <xf numFmtId="0" fontId="1" fillId="33" borderId="10" xfId="0" applyNumberFormat="1" applyFont="1" applyFill="1" applyBorder="1" applyAlignment="1">
      <alignment horizontal="center" vertical="center" wrapText="1"/>
    </xf>
    <xf numFmtId="172" fontId="0" fillId="33" borderId="10" xfId="0" applyNumberFormat="1" applyFont="1" applyFill="1" applyBorder="1" applyAlignment="1">
      <alignment wrapText="1"/>
    </xf>
    <xf numFmtId="3" fontId="0" fillId="33" borderId="10" xfId="0" applyNumberFormat="1" applyFont="1" applyFill="1" applyBorder="1" applyAlignment="1">
      <alignment wrapText="1"/>
    </xf>
    <xf numFmtId="0" fontId="0" fillId="0" borderId="10" xfId="0" applyNumberFormat="1" applyFont="1" applyFill="1" applyBorder="1" applyAlignment="1">
      <alignment/>
    </xf>
    <xf numFmtId="172" fontId="0" fillId="33" borderId="10" xfId="0" applyNumberFormat="1" applyFont="1" applyFill="1" applyBorder="1" applyAlignment="1">
      <alignment wrapText="1"/>
    </xf>
    <xf numFmtId="3" fontId="46" fillId="0" borderId="0" xfId="0" applyNumberFormat="1" applyFont="1" applyFill="1" applyBorder="1" applyAlignment="1">
      <alignment wrapText="1"/>
    </xf>
    <xf numFmtId="3" fontId="46" fillId="33" borderId="10" xfId="0" applyNumberFormat="1" applyFont="1" applyFill="1" applyBorder="1" applyAlignment="1">
      <alignment wrapText="1"/>
    </xf>
    <xf numFmtId="3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/>
    </xf>
    <xf numFmtId="0" fontId="46" fillId="0" borderId="10" xfId="0" applyNumberFormat="1" applyFont="1" applyFill="1" applyBorder="1" applyAlignment="1">
      <alignment horizontal="center"/>
    </xf>
    <xf numFmtId="0" fontId="46" fillId="0" borderId="10" xfId="0" applyNumberFormat="1" applyFont="1" applyFill="1" applyBorder="1" applyAlignment="1">
      <alignment wrapText="1"/>
    </xf>
    <xf numFmtId="2" fontId="46" fillId="0" borderId="10" xfId="0" applyNumberFormat="1" applyFont="1" applyFill="1" applyBorder="1" applyAlignment="1">
      <alignment wrapText="1"/>
    </xf>
    <xf numFmtId="3" fontId="46" fillId="5" borderId="10" xfId="0" applyNumberFormat="1" applyFont="1" applyFill="1" applyBorder="1" applyAlignment="1">
      <alignment wrapText="1"/>
    </xf>
    <xf numFmtId="172" fontId="46" fillId="0" borderId="10" xfId="0" applyNumberFormat="1" applyFont="1" applyFill="1" applyBorder="1" applyAlignment="1">
      <alignment wrapText="1"/>
    </xf>
    <xf numFmtId="0" fontId="1" fillId="0" borderId="10" xfId="0" applyNumberFormat="1" applyFont="1" applyFill="1" applyBorder="1" applyAlignment="1">
      <alignment horizontal="left" vertical="center"/>
    </xf>
    <xf numFmtId="0" fontId="0" fillId="0" borderId="10" xfId="0" applyNumberFormat="1" applyFont="1" applyFill="1" applyBorder="1" applyAlignment="1">
      <alignment horizontal="left" vertical="center"/>
    </xf>
    <xf numFmtId="0" fontId="0" fillId="0" borderId="1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 wrapText="1"/>
    </xf>
    <xf numFmtId="0" fontId="0" fillId="0" borderId="0" xfId="0" applyNumberFormat="1" applyFont="1" applyFill="1" applyBorder="1" applyAlignment="1">
      <alignment wrapText="1"/>
    </xf>
    <xf numFmtId="0" fontId="0" fillId="0" borderId="10" xfId="0" applyNumberFormat="1" applyFont="1" applyFill="1" applyBorder="1" applyAlignment="1">
      <alignment horizontal="left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0" fontId="0" fillId="0" borderId="11" xfId="0" applyNumberFormat="1" applyFont="1" applyFill="1" applyBorder="1" applyAlignment="1">
      <alignment horizontal="left" vertical="center" wrapText="1"/>
    </xf>
    <xf numFmtId="0" fontId="0" fillId="0" borderId="12" xfId="0" applyNumberFormat="1" applyFont="1" applyFill="1" applyBorder="1" applyAlignment="1">
      <alignment horizontal="left" vertical="center" wrapText="1"/>
    </xf>
    <xf numFmtId="0" fontId="0" fillId="0" borderId="13" xfId="0" applyNumberFormat="1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vertical="center"/>
    </xf>
    <xf numFmtId="0" fontId="1" fillId="0" borderId="11" xfId="0" applyNumberFormat="1" applyFont="1" applyFill="1" applyBorder="1" applyAlignment="1">
      <alignment horizontal="left" vertical="center"/>
    </xf>
    <xf numFmtId="0" fontId="1" fillId="0" borderId="12" xfId="0" applyNumberFormat="1" applyFont="1" applyFill="1" applyBorder="1" applyAlignment="1">
      <alignment horizontal="left" vertical="center"/>
    </xf>
    <xf numFmtId="0" fontId="1" fillId="0" borderId="13" xfId="0" applyNumberFormat="1" applyFont="1" applyFill="1" applyBorder="1" applyAlignment="1">
      <alignment horizontal="left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kralovaj\AppData\Local\Microsoft\Windows\INetCache\Content.Outlook\DY40Z7TK\pr9-SVC-nedostatecna-alokace-2020-R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edostatečná alokace"/>
    </sheetNames>
    <sheetDataSet>
      <sheetData sheetId="0">
        <row r="4">
          <cell r="B4" t="str">
            <v>SVČ/PVS/041799/2020</v>
          </cell>
          <cell r="C4" t="str">
            <v>Taekwon-Do ITF Strančice, z.s. (22709860)</v>
          </cell>
          <cell r="D4" t="str">
            <v>Praha - východ</v>
          </cell>
          <cell r="E4" t="str">
            <v>Reprezentace na Světovém poháru Taekwon-Do ITF 2020 ve Slovinsku</v>
          </cell>
          <cell r="F4">
            <v>28.5</v>
          </cell>
          <cell r="G4">
            <v>200000</v>
          </cell>
          <cell r="J4" t="str">
            <v>2020-01-22 21:39:37.0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2"/>
  <sheetViews>
    <sheetView tabSelected="1" workbookViewId="0" topLeftCell="A1">
      <selection activeCell="J5" sqref="J5"/>
    </sheetView>
  </sheetViews>
  <sheetFormatPr defaultColWidth="9.140625" defaultRowHeight="12.75"/>
  <cols>
    <col min="1" max="1" width="7.57421875" style="4" customWidth="1"/>
    <col min="2" max="2" width="21.7109375" style="0" customWidth="1"/>
    <col min="3" max="3" width="18.57421875" style="0" customWidth="1"/>
    <col min="4" max="4" width="11.421875" style="0" customWidth="1"/>
    <col min="5" max="5" width="27.57421875" style="0" customWidth="1"/>
    <col min="6" max="6" width="11.7109375" style="0" customWidth="1"/>
    <col min="7" max="7" width="12.8515625" style="0" customWidth="1"/>
    <col min="8" max="8" width="13.421875" style="0" customWidth="1"/>
    <col min="9" max="9" width="15.28125" style="0" customWidth="1"/>
    <col min="10" max="10" width="20.140625" style="0" customWidth="1"/>
  </cols>
  <sheetData>
    <row r="1" spans="1:10" s="12" customFormat="1" ht="50.25" customHeight="1">
      <c r="A1" s="55" t="s">
        <v>873</v>
      </c>
      <c r="B1" s="56"/>
      <c r="C1" s="56"/>
      <c r="D1" s="56"/>
      <c r="E1" s="56"/>
      <c r="F1" s="56"/>
      <c r="G1" s="56"/>
      <c r="H1" s="56"/>
      <c r="I1" s="56"/>
      <c r="J1" s="57"/>
    </row>
    <row r="2" spans="1:10" s="12" customFormat="1" ht="24.75" customHeight="1">
      <c r="A2" s="25"/>
      <c r="B2" s="61" t="s">
        <v>871</v>
      </c>
      <c r="C2" s="62"/>
      <c r="D2" s="62"/>
      <c r="E2" s="62"/>
      <c r="F2" s="62"/>
      <c r="G2" s="62"/>
      <c r="H2" s="62"/>
      <c r="I2" s="28">
        <v>24000000</v>
      </c>
      <c r="J2" s="26"/>
    </row>
    <row r="3" spans="1:10" ht="24.75" customHeight="1">
      <c r="A3" s="6"/>
      <c r="B3" s="49" t="s">
        <v>68</v>
      </c>
      <c r="C3" s="50"/>
      <c r="D3" s="50"/>
      <c r="E3" s="50"/>
      <c r="F3" s="51"/>
      <c r="G3" s="51"/>
      <c r="H3" s="51"/>
      <c r="I3" s="27"/>
      <c r="J3" s="13"/>
    </row>
    <row r="4" spans="1:10" ht="24.75" customHeight="1">
      <c r="A4" s="14"/>
      <c r="B4" s="54" t="s">
        <v>870</v>
      </c>
      <c r="C4" s="54"/>
      <c r="D4" s="54"/>
      <c r="E4" s="54"/>
      <c r="F4" s="54"/>
      <c r="G4" s="54"/>
      <c r="H4" s="54"/>
      <c r="I4" s="29">
        <v>500000</v>
      </c>
      <c r="J4" s="16"/>
    </row>
    <row r="5" spans="1:10" ht="38.25">
      <c r="A5" s="3" t="s">
        <v>8</v>
      </c>
      <c r="B5" s="3" t="s">
        <v>0</v>
      </c>
      <c r="C5" s="3" t="s">
        <v>1</v>
      </c>
      <c r="D5" s="3" t="s">
        <v>2</v>
      </c>
      <c r="E5" s="3" t="s">
        <v>3</v>
      </c>
      <c r="F5" s="3" t="s">
        <v>5</v>
      </c>
      <c r="G5" s="3" t="s">
        <v>6</v>
      </c>
      <c r="H5" s="33" t="s">
        <v>7</v>
      </c>
      <c r="I5" s="3" t="s">
        <v>4</v>
      </c>
      <c r="J5" s="3" t="s">
        <v>875</v>
      </c>
    </row>
    <row r="6" spans="1:10" ht="25.5">
      <c r="A6" s="5" t="s">
        <v>9</v>
      </c>
      <c r="B6" s="1" t="s">
        <v>28</v>
      </c>
      <c r="C6" s="1" t="s">
        <v>29</v>
      </c>
      <c r="D6" s="1" t="s">
        <v>30</v>
      </c>
      <c r="E6" s="1" t="s">
        <v>31</v>
      </c>
      <c r="F6" s="17">
        <v>33.333333333333336</v>
      </c>
      <c r="G6" s="18">
        <v>40000</v>
      </c>
      <c r="H6" s="34">
        <v>40000</v>
      </c>
      <c r="I6" s="2">
        <f>H6</f>
        <v>40000</v>
      </c>
      <c r="J6" s="1" t="s">
        <v>60</v>
      </c>
    </row>
    <row r="7" spans="1:10" ht="38.25">
      <c r="A7" s="5" t="s">
        <v>10</v>
      </c>
      <c r="B7" s="1" t="s">
        <v>32</v>
      </c>
      <c r="C7" s="1" t="s">
        <v>33</v>
      </c>
      <c r="D7" s="10" t="s">
        <v>34</v>
      </c>
      <c r="E7" s="1" t="s">
        <v>35</v>
      </c>
      <c r="F7" s="17">
        <v>31.166666666666668</v>
      </c>
      <c r="G7" s="18">
        <v>80000</v>
      </c>
      <c r="H7" s="34">
        <v>80000</v>
      </c>
      <c r="I7" s="2">
        <f aca="true" t="shared" si="0" ref="I7:I13">I6+H7</f>
        <v>120000</v>
      </c>
      <c r="J7" s="1" t="s">
        <v>61</v>
      </c>
    </row>
    <row r="8" spans="1:10" ht="76.5">
      <c r="A8" s="5" t="s">
        <v>11</v>
      </c>
      <c r="B8" s="1" t="s">
        <v>36</v>
      </c>
      <c r="C8" s="1" t="s">
        <v>37</v>
      </c>
      <c r="D8" s="1" t="s">
        <v>38</v>
      </c>
      <c r="E8" s="1" t="s">
        <v>39</v>
      </c>
      <c r="F8" s="17">
        <v>31</v>
      </c>
      <c r="G8" s="18">
        <v>80000</v>
      </c>
      <c r="H8" s="35">
        <v>80000</v>
      </c>
      <c r="I8" s="2">
        <f t="shared" si="0"/>
        <v>200000</v>
      </c>
      <c r="J8" s="1" t="s">
        <v>62</v>
      </c>
    </row>
    <row r="9" spans="1:10" ht="51">
      <c r="A9" s="5" t="s">
        <v>12</v>
      </c>
      <c r="B9" s="1" t="s">
        <v>40</v>
      </c>
      <c r="C9" s="1" t="s">
        <v>41</v>
      </c>
      <c r="D9" s="1" t="s">
        <v>42</v>
      </c>
      <c r="E9" s="1" t="s">
        <v>43</v>
      </c>
      <c r="F9" s="17">
        <v>30.833333333333332</v>
      </c>
      <c r="G9" s="18">
        <v>52600</v>
      </c>
      <c r="H9" s="35">
        <v>52600</v>
      </c>
      <c r="I9" s="2">
        <f t="shared" si="0"/>
        <v>252600</v>
      </c>
      <c r="J9" s="1" t="s">
        <v>63</v>
      </c>
    </row>
    <row r="10" spans="1:10" ht="25.5">
      <c r="A10" s="5" t="s">
        <v>13</v>
      </c>
      <c r="B10" s="1" t="s">
        <v>44</v>
      </c>
      <c r="C10" s="1" t="s">
        <v>45</v>
      </c>
      <c r="D10" s="1" t="s">
        <v>46</v>
      </c>
      <c r="E10" s="1" t="s">
        <v>47</v>
      </c>
      <c r="F10" s="17">
        <v>30.666666666666668</v>
      </c>
      <c r="G10" s="18">
        <v>61500</v>
      </c>
      <c r="H10" s="35">
        <v>61500</v>
      </c>
      <c r="I10" s="2">
        <f t="shared" si="0"/>
        <v>314100</v>
      </c>
      <c r="J10" s="1" t="s">
        <v>64</v>
      </c>
    </row>
    <row r="11" spans="1:10" ht="51">
      <c r="A11" s="5" t="s">
        <v>14</v>
      </c>
      <c r="B11" s="1" t="s">
        <v>48</v>
      </c>
      <c r="C11" s="1" t="s">
        <v>49</v>
      </c>
      <c r="D11" s="1" t="s">
        <v>50</v>
      </c>
      <c r="E11" s="1" t="s">
        <v>51</v>
      </c>
      <c r="F11" s="17">
        <v>29.833333333333332</v>
      </c>
      <c r="G11" s="18">
        <v>79450</v>
      </c>
      <c r="H11" s="35">
        <v>79450</v>
      </c>
      <c r="I11" s="2">
        <f t="shared" si="0"/>
        <v>393550</v>
      </c>
      <c r="J11" s="1" t="s">
        <v>65</v>
      </c>
    </row>
    <row r="12" spans="1:10" ht="38.25">
      <c r="A12" s="5" t="s">
        <v>15</v>
      </c>
      <c r="B12" s="1" t="s">
        <v>52</v>
      </c>
      <c r="C12" s="1" t="s">
        <v>53</v>
      </c>
      <c r="D12" s="1" t="s">
        <v>54</v>
      </c>
      <c r="E12" s="1" t="s">
        <v>55</v>
      </c>
      <c r="F12" s="17">
        <v>29.333333333333332</v>
      </c>
      <c r="G12" s="18">
        <v>30000</v>
      </c>
      <c r="H12" s="35">
        <v>30000</v>
      </c>
      <c r="I12" s="2">
        <f t="shared" si="0"/>
        <v>423550</v>
      </c>
      <c r="J12" s="1" t="s">
        <v>66</v>
      </c>
    </row>
    <row r="13" spans="1:10" ht="12.75">
      <c r="A13" s="5" t="s">
        <v>16</v>
      </c>
      <c r="B13" s="1" t="s">
        <v>56</v>
      </c>
      <c r="C13" s="1" t="s">
        <v>57</v>
      </c>
      <c r="D13" s="1" t="s">
        <v>58</v>
      </c>
      <c r="E13" s="1" t="s">
        <v>59</v>
      </c>
      <c r="F13" s="17">
        <v>27.833333333333332</v>
      </c>
      <c r="G13" s="31">
        <v>80000</v>
      </c>
      <c r="H13" s="32">
        <v>76450</v>
      </c>
      <c r="I13" s="19">
        <f t="shared" si="0"/>
        <v>500000</v>
      </c>
      <c r="J13" s="1" t="s">
        <v>67</v>
      </c>
    </row>
    <row r="14" spans="1:10" ht="12.75">
      <c r="A14" s="5"/>
      <c r="B14" s="1"/>
      <c r="C14" s="10" t="s">
        <v>872</v>
      </c>
      <c r="D14" s="1"/>
      <c r="E14" s="1"/>
      <c r="F14" s="1"/>
      <c r="G14" s="2"/>
      <c r="H14" s="37">
        <f>SUM(H6:H13)</f>
        <v>500000</v>
      </c>
      <c r="I14" s="2"/>
      <c r="J14" s="36"/>
    </row>
    <row r="15" spans="1:9" ht="27" customHeight="1">
      <c r="A15" s="7"/>
      <c r="B15" s="8"/>
      <c r="C15" s="8"/>
      <c r="D15" s="8"/>
      <c r="E15" s="8"/>
      <c r="F15" s="8"/>
      <c r="G15" s="9"/>
      <c r="H15" s="9"/>
      <c r="I15" s="9"/>
    </row>
    <row r="16" spans="1:10" ht="15">
      <c r="A16" s="6"/>
      <c r="B16" s="49" t="s">
        <v>69</v>
      </c>
      <c r="C16" s="50"/>
      <c r="D16" s="50"/>
      <c r="E16" s="50"/>
      <c r="F16" s="51"/>
      <c r="G16" s="51"/>
      <c r="H16" s="51"/>
      <c r="I16" s="27"/>
      <c r="J16" s="13"/>
    </row>
    <row r="17" spans="1:10" ht="14.25">
      <c r="A17" s="14"/>
      <c r="B17" s="54" t="s">
        <v>870</v>
      </c>
      <c r="C17" s="54"/>
      <c r="D17" s="54"/>
      <c r="E17" s="54"/>
      <c r="F17" s="54"/>
      <c r="G17" s="54"/>
      <c r="H17" s="54"/>
      <c r="I17" s="29">
        <v>2500000</v>
      </c>
      <c r="J17" s="15"/>
    </row>
    <row r="18" spans="1:10" ht="38.25">
      <c r="A18" s="3" t="s">
        <v>8</v>
      </c>
      <c r="B18" s="3" t="s">
        <v>0</v>
      </c>
      <c r="C18" s="3" t="s">
        <v>1</v>
      </c>
      <c r="D18" s="3" t="s">
        <v>2</v>
      </c>
      <c r="E18" s="3" t="s">
        <v>3</v>
      </c>
      <c r="F18" s="3" t="s">
        <v>5</v>
      </c>
      <c r="G18" s="3" t="s">
        <v>6</v>
      </c>
      <c r="H18" s="33" t="s">
        <v>7</v>
      </c>
      <c r="I18" s="3" t="s">
        <v>4</v>
      </c>
      <c r="J18" s="3" t="s">
        <v>27</v>
      </c>
    </row>
    <row r="19" spans="1:10" ht="38.25">
      <c r="A19" s="5" t="s">
        <v>9</v>
      </c>
      <c r="B19" s="1" t="s">
        <v>76</v>
      </c>
      <c r="C19" s="1" t="s">
        <v>77</v>
      </c>
      <c r="D19" s="1" t="s">
        <v>30</v>
      </c>
      <c r="E19" s="1" t="s">
        <v>78</v>
      </c>
      <c r="F19" s="17">
        <v>33.833333333333336</v>
      </c>
      <c r="G19" s="18">
        <v>200000</v>
      </c>
      <c r="H19" s="35">
        <v>200000</v>
      </c>
      <c r="I19" s="2">
        <f>H19</f>
        <v>200000</v>
      </c>
      <c r="J19" s="1" t="s">
        <v>79</v>
      </c>
    </row>
    <row r="20" spans="1:10" ht="89.25">
      <c r="A20" s="5" t="s">
        <v>10</v>
      </c>
      <c r="B20" s="1" t="s">
        <v>80</v>
      </c>
      <c r="C20" s="1" t="s">
        <v>81</v>
      </c>
      <c r="D20" s="1" t="s">
        <v>38</v>
      </c>
      <c r="E20" s="1" t="s">
        <v>82</v>
      </c>
      <c r="F20" s="17">
        <v>32.666666666666664</v>
      </c>
      <c r="G20" s="18">
        <v>95000</v>
      </c>
      <c r="H20" s="35">
        <v>95000</v>
      </c>
      <c r="I20" s="2">
        <f>I19+H20</f>
        <v>295000</v>
      </c>
      <c r="J20" s="1" t="s">
        <v>83</v>
      </c>
    </row>
    <row r="21" spans="1:10" ht="38.25">
      <c r="A21" s="5" t="s">
        <v>11</v>
      </c>
      <c r="B21" s="1" t="s">
        <v>84</v>
      </c>
      <c r="C21" s="1" t="s">
        <v>85</v>
      </c>
      <c r="D21" s="1" t="s">
        <v>38</v>
      </c>
      <c r="E21" s="1" t="s">
        <v>86</v>
      </c>
      <c r="F21" s="17">
        <v>32.5</v>
      </c>
      <c r="G21" s="18">
        <v>200000</v>
      </c>
      <c r="H21" s="35">
        <v>200000</v>
      </c>
      <c r="I21" s="2">
        <f aca="true" t="shared" si="1" ref="I21:I33">I20+H21</f>
        <v>495000</v>
      </c>
      <c r="J21" s="1" t="s">
        <v>87</v>
      </c>
    </row>
    <row r="22" spans="1:10" ht="38.25">
      <c r="A22" s="5" t="s">
        <v>12</v>
      </c>
      <c r="B22" s="1" t="s">
        <v>88</v>
      </c>
      <c r="C22" s="1" t="s">
        <v>89</v>
      </c>
      <c r="D22" s="1" t="s">
        <v>38</v>
      </c>
      <c r="E22" s="1" t="s">
        <v>90</v>
      </c>
      <c r="F22" s="17">
        <v>31.666666666666668</v>
      </c>
      <c r="G22" s="18">
        <v>200000</v>
      </c>
      <c r="H22" s="35">
        <v>200000</v>
      </c>
      <c r="I22" s="2">
        <f t="shared" si="1"/>
        <v>695000</v>
      </c>
      <c r="J22" s="1" t="s">
        <v>91</v>
      </c>
    </row>
    <row r="23" spans="1:10" ht="51">
      <c r="A23" s="5" t="s">
        <v>13</v>
      </c>
      <c r="B23" s="1" t="s">
        <v>92</v>
      </c>
      <c r="C23" s="1" t="s">
        <v>93</v>
      </c>
      <c r="D23" s="1" t="s">
        <v>42</v>
      </c>
      <c r="E23" s="1" t="s">
        <v>94</v>
      </c>
      <c r="F23" s="17">
        <v>30.833333333333332</v>
      </c>
      <c r="G23" s="18">
        <v>150000</v>
      </c>
      <c r="H23" s="35">
        <v>150000</v>
      </c>
      <c r="I23" s="2">
        <f t="shared" si="1"/>
        <v>845000</v>
      </c>
      <c r="J23" s="1" t="s">
        <v>95</v>
      </c>
    </row>
    <row r="24" spans="1:10" ht="51">
      <c r="A24" s="5" t="s">
        <v>14</v>
      </c>
      <c r="B24" s="1" t="s">
        <v>96</v>
      </c>
      <c r="C24" s="1" t="s">
        <v>97</v>
      </c>
      <c r="D24" s="1" t="s">
        <v>98</v>
      </c>
      <c r="E24" s="1" t="s">
        <v>99</v>
      </c>
      <c r="F24" s="17">
        <v>30.333333333333332</v>
      </c>
      <c r="G24" s="18">
        <v>199066</v>
      </c>
      <c r="H24" s="35">
        <v>199066</v>
      </c>
      <c r="I24" s="2">
        <f t="shared" si="1"/>
        <v>1044066</v>
      </c>
      <c r="J24" s="1" t="s">
        <v>100</v>
      </c>
    </row>
    <row r="25" spans="1:10" ht="25.5">
      <c r="A25" s="5" t="s">
        <v>15</v>
      </c>
      <c r="B25" s="1" t="s">
        <v>101</v>
      </c>
      <c r="C25" s="1" t="s">
        <v>102</v>
      </c>
      <c r="D25" s="1" t="s">
        <v>103</v>
      </c>
      <c r="E25" s="1" t="s">
        <v>104</v>
      </c>
      <c r="F25" s="17">
        <v>30.166666666666668</v>
      </c>
      <c r="G25" s="18">
        <v>50000</v>
      </c>
      <c r="H25" s="35">
        <v>50000</v>
      </c>
      <c r="I25" s="2">
        <f t="shared" si="1"/>
        <v>1094066</v>
      </c>
      <c r="J25" s="1" t="s">
        <v>105</v>
      </c>
    </row>
    <row r="26" spans="1:10" ht="38.25">
      <c r="A26" s="5" t="s">
        <v>16</v>
      </c>
      <c r="B26" s="1" t="s">
        <v>106</v>
      </c>
      <c r="C26" s="1" t="s">
        <v>107</v>
      </c>
      <c r="D26" s="1" t="s">
        <v>34</v>
      </c>
      <c r="E26" s="1" t="s">
        <v>108</v>
      </c>
      <c r="F26" s="17">
        <v>29.833333333333332</v>
      </c>
      <c r="G26" s="18">
        <v>100000</v>
      </c>
      <c r="H26" s="35">
        <v>100000</v>
      </c>
      <c r="I26" s="2">
        <f t="shared" si="1"/>
        <v>1194066</v>
      </c>
      <c r="J26" s="1" t="s">
        <v>109</v>
      </c>
    </row>
    <row r="27" spans="1:10" ht="38.25">
      <c r="A27" s="5" t="s">
        <v>17</v>
      </c>
      <c r="B27" s="1" t="s">
        <v>110</v>
      </c>
      <c r="C27" s="1" t="s">
        <v>111</v>
      </c>
      <c r="D27" s="1" t="s">
        <v>112</v>
      </c>
      <c r="E27" s="1" t="s">
        <v>113</v>
      </c>
      <c r="F27" s="17">
        <v>29.5</v>
      </c>
      <c r="G27" s="18">
        <v>200000</v>
      </c>
      <c r="H27" s="35">
        <v>200000</v>
      </c>
      <c r="I27" s="2">
        <f t="shared" si="1"/>
        <v>1394066</v>
      </c>
      <c r="J27" s="1" t="s">
        <v>114</v>
      </c>
    </row>
    <row r="28" spans="1:10" ht="25.5">
      <c r="A28" s="5" t="s">
        <v>18</v>
      </c>
      <c r="B28" s="1" t="s">
        <v>115</v>
      </c>
      <c r="C28" s="1" t="s">
        <v>116</v>
      </c>
      <c r="D28" s="1" t="s">
        <v>30</v>
      </c>
      <c r="E28" s="1" t="s">
        <v>117</v>
      </c>
      <c r="F28" s="17">
        <v>29.333333333333332</v>
      </c>
      <c r="G28" s="18">
        <v>169400</v>
      </c>
      <c r="H28" s="35">
        <v>169400</v>
      </c>
      <c r="I28" s="2">
        <f t="shared" si="1"/>
        <v>1563466</v>
      </c>
      <c r="J28" s="1" t="s">
        <v>118</v>
      </c>
    </row>
    <row r="29" spans="1:10" ht="25.5">
      <c r="A29" s="5" t="s">
        <v>19</v>
      </c>
      <c r="B29" s="1" t="s">
        <v>119</v>
      </c>
      <c r="C29" s="1" t="s">
        <v>120</v>
      </c>
      <c r="D29" s="1" t="s">
        <v>54</v>
      </c>
      <c r="E29" s="1" t="s">
        <v>121</v>
      </c>
      <c r="F29" s="17">
        <v>29.166666666666668</v>
      </c>
      <c r="G29" s="18">
        <v>200000</v>
      </c>
      <c r="H29" s="35">
        <v>200000</v>
      </c>
      <c r="I29" s="2">
        <f t="shared" si="1"/>
        <v>1763466</v>
      </c>
      <c r="J29" s="1" t="s">
        <v>122</v>
      </c>
    </row>
    <row r="30" spans="1:10" ht="38.25">
      <c r="A30" s="5" t="s">
        <v>20</v>
      </c>
      <c r="B30" s="1" t="s">
        <v>123</v>
      </c>
      <c r="C30" s="1" t="s">
        <v>124</v>
      </c>
      <c r="D30" s="1" t="s">
        <v>38</v>
      </c>
      <c r="E30" s="1" t="s">
        <v>125</v>
      </c>
      <c r="F30" s="17">
        <v>29</v>
      </c>
      <c r="G30" s="18">
        <v>200000</v>
      </c>
      <c r="H30" s="35">
        <v>200000</v>
      </c>
      <c r="I30" s="2">
        <f t="shared" si="1"/>
        <v>1963466</v>
      </c>
      <c r="J30" s="1" t="s">
        <v>126</v>
      </c>
    </row>
    <row r="31" spans="1:10" ht="63.75">
      <c r="A31" s="5" t="s">
        <v>21</v>
      </c>
      <c r="B31" s="1" t="s">
        <v>127</v>
      </c>
      <c r="C31" s="1" t="s">
        <v>128</v>
      </c>
      <c r="D31" s="1" t="s">
        <v>38</v>
      </c>
      <c r="E31" s="1" t="s">
        <v>129</v>
      </c>
      <c r="F31" s="17">
        <v>28.833333333333332</v>
      </c>
      <c r="G31" s="18">
        <v>95000</v>
      </c>
      <c r="H31" s="35">
        <v>95000</v>
      </c>
      <c r="I31" s="2">
        <f t="shared" si="1"/>
        <v>2058466</v>
      </c>
      <c r="J31" s="1" t="s">
        <v>130</v>
      </c>
    </row>
    <row r="32" spans="1:10" ht="38.25">
      <c r="A32" s="5" t="s">
        <v>22</v>
      </c>
      <c r="B32" s="1" t="s">
        <v>131</v>
      </c>
      <c r="C32" s="1" t="s">
        <v>132</v>
      </c>
      <c r="D32" s="10" t="s">
        <v>133</v>
      </c>
      <c r="E32" s="1" t="s">
        <v>134</v>
      </c>
      <c r="F32" s="17">
        <v>28.666666666666668</v>
      </c>
      <c r="G32" s="18">
        <v>200000</v>
      </c>
      <c r="H32" s="35">
        <v>200000</v>
      </c>
      <c r="I32" s="2">
        <f t="shared" si="1"/>
        <v>2258466</v>
      </c>
      <c r="J32" s="1" t="s">
        <v>135</v>
      </c>
    </row>
    <row r="33" spans="1:10" ht="38.25">
      <c r="A33" s="5" t="s">
        <v>23</v>
      </c>
      <c r="B33" s="1" t="s">
        <v>136</v>
      </c>
      <c r="C33" s="1" t="s">
        <v>137</v>
      </c>
      <c r="D33" s="1" t="s">
        <v>46</v>
      </c>
      <c r="E33" s="1" t="s">
        <v>138</v>
      </c>
      <c r="F33" s="17">
        <v>28.666666666666668</v>
      </c>
      <c r="G33" s="18">
        <v>130000</v>
      </c>
      <c r="H33" s="35">
        <v>130000</v>
      </c>
      <c r="I33" s="2">
        <f t="shared" si="1"/>
        <v>2388466</v>
      </c>
      <c r="J33" s="1" t="s">
        <v>139</v>
      </c>
    </row>
    <row r="34" spans="1:10" ht="38.25">
      <c r="A34" s="44" t="s">
        <v>24</v>
      </c>
      <c r="B34" s="45" t="str">
        <f>'[1]nedostatečná alokace'!B4</f>
        <v>SVČ/PVS/041799/2020</v>
      </c>
      <c r="C34" s="45" t="str">
        <f>'[1]nedostatečná alokace'!C4</f>
        <v>Taekwon-Do ITF Strančice, z.s. (22709860)</v>
      </c>
      <c r="D34" s="45" t="str">
        <f>'[1]nedostatečná alokace'!D4</f>
        <v>Praha - východ</v>
      </c>
      <c r="E34" s="45" t="str">
        <f>'[1]nedostatečná alokace'!E4</f>
        <v>Reprezentace na Světovém poháru Taekwon-Do ITF 2020 ve Slovinsku</v>
      </c>
      <c r="F34" s="46">
        <f>'[1]nedostatečná alokace'!F4</f>
        <v>28.5</v>
      </c>
      <c r="G34" s="47">
        <f>'[1]nedostatečná alokace'!G4</f>
        <v>200000</v>
      </c>
      <c r="H34" s="47">
        <v>111534</v>
      </c>
      <c r="I34" s="48">
        <f>I33+H34</f>
        <v>2500000</v>
      </c>
      <c r="J34" s="45" t="str">
        <f>'[1]nedostatečná alokace'!J4</f>
        <v>2020-01-22 21:39:37.0</v>
      </c>
    </row>
    <row r="35" spans="1:10" ht="12.75">
      <c r="A35" s="5"/>
      <c r="B35" s="10" t="s">
        <v>872</v>
      </c>
      <c r="C35" s="1"/>
      <c r="D35" s="1"/>
      <c r="E35" s="1"/>
      <c r="F35" s="1"/>
      <c r="G35" s="2"/>
      <c r="H35" s="37">
        <f>SUM(H19:H34)</f>
        <v>2500000</v>
      </c>
      <c r="I35" s="2"/>
      <c r="J35" s="36"/>
    </row>
    <row r="36" spans="1:9" ht="12.75">
      <c r="A36" s="7"/>
      <c r="B36" s="8"/>
      <c r="C36" s="8"/>
      <c r="D36" s="8"/>
      <c r="E36" s="8"/>
      <c r="F36" s="8"/>
      <c r="G36" s="9"/>
      <c r="H36" s="9"/>
      <c r="I36" s="9"/>
    </row>
    <row r="37" spans="1:10" ht="15">
      <c r="A37" s="6"/>
      <c r="B37" s="63" t="s">
        <v>140</v>
      </c>
      <c r="C37" s="64"/>
      <c r="D37" s="64"/>
      <c r="E37" s="64"/>
      <c r="F37" s="64"/>
      <c r="G37" s="64"/>
      <c r="H37" s="65"/>
      <c r="I37" s="27"/>
      <c r="J37" s="13"/>
    </row>
    <row r="38" spans="1:10" ht="15" customHeight="1">
      <c r="A38" s="14"/>
      <c r="B38" s="58" t="s">
        <v>870</v>
      </c>
      <c r="C38" s="59"/>
      <c r="D38" s="59"/>
      <c r="E38" s="59"/>
      <c r="F38" s="59"/>
      <c r="G38" s="59"/>
      <c r="H38" s="60"/>
      <c r="I38" s="29">
        <v>5500000</v>
      </c>
      <c r="J38" s="15"/>
    </row>
    <row r="39" spans="1:10" ht="38.25">
      <c r="A39" s="3" t="s">
        <v>8</v>
      </c>
      <c r="B39" s="3" t="s">
        <v>0</v>
      </c>
      <c r="C39" s="3" t="s">
        <v>1</v>
      </c>
      <c r="D39" s="3" t="s">
        <v>2</v>
      </c>
      <c r="E39" s="3" t="s">
        <v>3</v>
      </c>
      <c r="F39" s="3" t="s">
        <v>5</v>
      </c>
      <c r="G39" s="3" t="s">
        <v>6</v>
      </c>
      <c r="H39" s="33" t="s">
        <v>7</v>
      </c>
      <c r="I39" s="3" t="s">
        <v>4</v>
      </c>
      <c r="J39" s="3" t="s">
        <v>27</v>
      </c>
    </row>
    <row r="40" spans="1:10" ht="38.25">
      <c r="A40" s="20" t="s">
        <v>9</v>
      </c>
      <c r="B40" s="1" t="s">
        <v>141</v>
      </c>
      <c r="C40" s="1" t="s">
        <v>142</v>
      </c>
      <c r="D40" s="1" t="s">
        <v>42</v>
      </c>
      <c r="E40" s="1" t="s">
        <v>143</v>
      </c>
      <c r="F40" s="17">
        <v>45</v>
      </c>
      <c r="G40" s="18">
        <v>111200</v>
      </c>
      <c r="H40" s="35">
        <v>111200</v>
      </c>
      <c r="I40" s="2">
        <f>H40</f>
        <v>111200</v>
      </c>
      <c r="J40" s="1" t="s">
        <v>144</v>
      </c>
    </row>
    <row r="41" spans="1:10" ht="25.5">
      <c r="A41" s="20" t="s">
        <v>10</v>
      </c>
      <c r="B41" s="1" t="s">
        <v>145</v>
      </c>
      <c r="C41" s="1" t="s">
        <v>146</v>
      </c>
      <c r="D41" s="1" t="s">
        <v>147</v>
      </c>
      <c r="E41" s="1" t="s">
        <v>148</v>
      </c>
      <c r="F41" s="17">
        <v>44</v>
      </c>
      <c r="G41" s="18">
        <v>217688</v>
      </c>
      <c r="H41" s="35">
        <v>217688</v>
      </c>
      <c r="I41" s="2">
        <f>I40+H41</f>
        <v>328888</v>
      </c>
      <c r="J41" s="1" t="s">
        <v>149</v>
      </c>
    </row>
    <row r="42" spans="1:10" ht="38.25">
      <c r="A42" s="20" t="s">
        <v>11</v>
      </c>
      <c r="B42" s="1" t="s">
        <v>150</v>
      </c>
      <c r="C42" s="1" t="s">
        <v>151</v>
      </c>
      <c r="D42" s="1" t="s">
        <v>112</v>
      </c>
      <c r="E42" s="1" t="s">
        <v>152</v>
      </c>
      <c r="F42" s="17">
        <v>42.833333333333336</v>
      </c>
      <c r="G42" s="18">
        <v>300000</v>
      </c>
      <c r="H42" s="35">
        <v>300000</v>
      </c>
      <c r="I42" s="2">
        <f aca="true" t="shared" si="2" ref="I42:I63">I41+H42</f>
        <v>628888</v>
      </c>
      <c r="J42" s="1" t="s">
        <v>153</v>
      </c>
    </row>
    <row r="43" spans="1:10" ht="51">
      <c r="A43" s="20" t="s">
        <v>12</v>
      </c>
      <c r="B43" s="1" t="s">
        <v>154</v>
      </c>
      <c r="C43" s="1" t="s">
        <v>155</v>
      </c>
      <c r="D43" s="1" t="s">
        <v>112</v>
      </c>
      <c r="E43" s="1" t="s">
        <v>156</v>
      </c>
      <c r="F43" s="17">
        <v>42.5</v>
      </c>
      <c r="G43" s="18">
        <v>300000</v>
      </c>
      <c r="H43" s="35">
        <v>300000</v>
      </c>
      <c r="I43" s="2">
        <f t="shared" si="2"/>
        <v>928888</v>
      </c>
      <c r="J43" s="1" t="s">
        <v>157</v>
      </c>
    </row>
    <row r="44" spans="1:10" ht="25.5">
      <c r="A44" s="20" t="s">
        <v>13</v>
      </c>
      <c r="B44" s="1" t="s">
        <v>158</v>
      </c>
      <c r="C44" s="1" t="s">
        <v>159</v>
      </c>
      <c r="D44" s="1" t="s">
        <v>38</v>
      </c>
      <c r="E44" s="1" t="s">
        <v>160</v>
      </c>
      <c r="F44" s="17">
        <v>42.333333333333336</v>
      </c>
      <c r="G44" s="18">
        <v>257817</v>
      </c>
      <c r="H44" s="35">
        <v>257817</v>
      </c>
      <c r="I44" s="2">
        <f t="shared" si="2"/>
        <v>1186705</v>
      </c>
      <c r="J44" s="1" t="s">
        <v>161</v>
      </c>
    </row>
    <row r="45" spans="1:10" ht="51">
      <c r="A45" s="20" t="s">
        <v>14</v>
      </c>
      <c r="B45" s="1" t="s">
        <v>162</v>
      </c>
      <c r="C45" s="1" t="s">
        <v>163</v>
      </c>
      <c r="D45" s="1" t="s">
        <v>38</v>
      </c>
      <c r="E45" s="1" t="s">
        <v>164</v>
      </c>
      <c r="F45" s="17">
        <v>42.333333333333336</v>
      </c>
      <c r="G45" s="18">
        <v>300000</v>
      </c>
      <c r="H45" s="35">
        <v>300000</v>
      </c>
      <c r="I45" s="2">
        <f t="shared" si="2"/>
        <v>1486705</v>
      </c>
      <c r="J45" s="1" t="s">
        <v>165</v>
      </c>
    </row>
    <row r="46" spans="1:10" ht="25.5">
      <c r="A46" s="20" t="s">
        <v>15</v>
      </c>
      <c r="B46" s="1" t="s">
        <v>166</v>
      </c>
      <c r="C46" s="1" t="s">
        <v>167</v>
      </c>
      <c r="D46" s="1" t="s">
        <v>50</v>
      </c>
      <c r="E46" s="1" t="s">
        <v>168</v>
      </c>
      <c r="F46" s="17">
        <v>41</v>
      </c>
      <c r="G46" s="18">
        <v>296665</v>
      </c>
      <c r="H46" s="35">
        <v>296665</v>
      </c>
      <c r="I46" s="2">
        <f t="shared" si="2"/>
        <v>1783370</v>
      </c>
      <c r="J46" s="1" t="s">
        <v>169</v>
      </c>
    </row>
    <row r="47" spans="1:10" ht="25.5">
      <c r="A47" s="20" t="s">
        <v>16</v>
      </c>
      <c r="B47" s="1" t="s">
        <v>170</v>
      </c>
      <c r="C47" s="1" t="s">
        <v>171</v>
      </c>
      <c r="D47" s="1" t="s">
        <v>46</v>
      </c>
      <c r="E47" s="1" t="s">
        <v>172</v>
      </c>
      <c r="F47" s="17">
        <v>40.666666666666664</v>
      </c>
      <c r="G47" s="18">
        <v>300000</v>
      </c>
      <c r="H47" s="35">
        <v>300000</v>
      </c>
      <c r="I47" s="2">
        <f t="shared" si="2"/>
        <v>2083370</v>
      </c>
      <c r="J47" s="1" t="s">
        <v>173</v>
      </c>
    </row>
    <row r="48" spans="1:10" ht="51">
      <c r="A48" s="20" t="s">
        <v>17</v>
      </c>
      <c r="B48" s="1" t="s">
        <v>174</v>
      </c>
      <c r="C48" s="1" t="s">
        <v>175</v>
      </c>
      <c r="D48" s="1" t="s">
        <v>34</v>
      </c>
      <c r="E48" s="1" t="s">
        <v>176</v>
      </c>
      <c r="F48" s="17">
        <v>40.333333333333336</v>
      </c>
      <c r="G48" s="18">
        <v>200000</v>
      </c>
      <c r="H48" s="35">
        <v>200000</v>
      </c>
      <c r="I48" s="2">
        <f t="shared" si="2"/>
        <v>2283370</v>
      </c>
      <c r="J48" s="1" t="s">
        <v>177</v>
      </c>
    </row>
    <row r="49" spans="1:10" ht="25.5">
      <c r="A49" s="20" t="s">
        <v>18</v>
      </c>
      <c r="B49" s="1" t="s">
        <v>178</v>
      </c>
      <c r="C49" s="1" t="s">
        <v>179</v>
      </c>
      <c r="D49" s="1" t="s">
        <v>98</v>
      </c>
      <c r="E49" s="1" t="s">
        <v>180</v>
      </c>
      <c r="F49" s="17">
        <v>39.916666666666664</v>
      </c>
      <c r="G49" s="18">
        <v>181715</v>
      </c>
      <c r="H49" s="35">
        <v>181715</v>
      </c>
      <c r="I49" s="2">
        <f t="shared" si="2"/>
        <v>2465085</v>
      </c>
      <c r="J49" s="1" t="s">
        <v>181</v>
      </c>
    </row>
    <row r="50" spans="1:10" ht="25.5">
      <c r="A50" s="20" t="s">
        <v>19</v>
      </c>
      <c r="B50" s="1" t="s">
        <v>182</v>
      </c>
      <c r="C50" s="1" t="s">
        <v>183</v>
      </c>
      <c r="D50" s="1" t="s">
        <v>112</v>
      </c>
      <c r="E50" s="1" t="s">
        <v>184</v>
      </c>
      <c r="F50" s="17">
        <v>39.333333333333336</v>
      </c>
      <c r="G50" s="18">
        <v>298508</v>
      </c>
      <c r="H50" s="35">
        <v>298508</v>
      </c>
      <c r="I50" s="2">
        <f t="shared" si="2"/>
        <v>2763593</v>
      </c>
      <c r="J50" s="1" t="s">
        <v>185</v>
      </c>
    </row>
    <row r="51" spans="1:10" ht="25.5">
      <c r="A51" s="20" t="s">
        <v>20</v>
      </c>
      <c r="B51" s="1" t="s">
        <v>186</v>
      </c>
      <c r="C51" s="1" t="s">
        <v>187</v>
      </c>
      <c r="D51" s="1" t="s">
        <v>34</v>
      </c>
      <c r="E51" s="1" t="s">
        <v>188</v>
      </c>
      <c r="F51" s="17">
        <v>39.083333333333336</v>
      </c>
      <c r="G51" s="18">
        <v>169400</v>
      </c>
      <c r="H51" s="35">
        <v>169400</v>
      </c>
      <c r="I51" s="2">
        <f t="shared" si="2"/>
        <v>2932993</v>
      </c>
      <c r="J51" s="1" t="s">
        <v>189</v>
      </c>
    </row>
    <row r="52" spans="1:10" ht="38.25">
      <c r="A52" s="20" t="s">
        <v>21</v>
      </c>
      <c r="B52" s="1" t="s">
        <v>190</v>
      </c>
      <c r="C52" s="1" t="s">
        <v>191</v>
      </c>
      <c r="D52" s="1" t="s">
        <v>38</v>
      </c>
      <c r="E52" s="1" t="s">
        <v>192</v>
      </c>
      <c r="F52" s="17">
        <v>38.833333333333336</v>
      </c>
      <c r="G52" s="18">
        <v>290000</v>
      </c>
      <c r="H52" s="35">
        <v>290000</v>
      </c>
      <c r="I52" s="2">
        <f t="shared" si="2"/>
        <v>3222993</v>
      </c>
      <c r="J52" s="1" t="s">
        <v>193</v>
      </c>
    </row>
    <row r="53" spans="1:10" ht="12.75">
      <c r="A53" s="20" t="s">
        <v>22</v>
      </c>
      <c r="B53" s="1" t="s">
        <v>194</v>
      </c>
      <c r="C53" s="1" t="s">
        <v>195</v>
      </c>
      <c r="D53" s="1" t="s">
        <v>34</v>
      </c>
      <c r="E53" s="1" t="s">
        <v>196</v>
      </c>
      <c r="F53" s="17">
        <v>38.75</v>
      </c>
      <c r="G53" s="18">
        <v>62902</v>
      </c>
      <c r="H53" s="35">
        <v>62902</v>
      </c>
      <c r="I53" s="2">
        <f t="shared" si="2"/>
        <v>3285895</v>
      </c>
      <c r="J53" s="1" t="s">
        <v>197</v>
      </c>
    </row>
    <row r="54" spans="1:10" ht="25.5">
      <c r="A54" s="20" t="s">
        <v>23</v>
      </c>
      <c r="B54" s="1" t="s">
        <v>198</v>
      </c>
      <c r="C54" s="1" t="s">
        <v>199</v>
      </c>
      <c r="D54" s="1" t="s">
        <v>38</v>
      </c>
      <c r="E54" s="1" t="s">
        <v>200</v>
      </c>
      <c r="F54" s="17">
        <v>38.666666666666664</v>
      </c>
      <c r="G54" s="18">
        <v>300000</v>
      </c>
      <c r="H54" s="35">
        <v>300000</v>
      </c>
      <c r="I54" s="2">
        <f t="shared" si="2"/>
        <v>3585895</v>
      </c>
      <c r="J54" s="1" t="s">
        <v>201</v>
      </c>
    </row>
    <row r="55" spans="1:10" ht="38.25">
      <c r="A55" s="20" t="s">
        <v>24</v>
      </c>
      <c r="B55" s="1" t="s">
        <v>202</v>
      </c>
      <c r="C55" s="1" t="s">
        <v>203</v>
      </c>
      <c r="D55" s="1" t="s">
        <v>98</v>
      </c>
      <c r="E55" s="1" t="s">
        <v>204</v>
      </c>
      <c r="F55" s="17">
        <v>38.666666666666664</v>
      </c>
      <c r="G55" s="18">
        <v>200000</v>
      </c>
      <c r="H55" s="35">
        <v>200000</v>
      </c>
      <c r="I55" s="2">
        <f t="shared" si="2"/>
        <v>3785895</v>
      </c>
      <c r="J55" s="1" t="s">
        <v>205</v>
      </c>
    </row>
    <row r="56" spans="1:10" ht="38.25">
      <c r="A56" s="20" t="s">
        <v>25</v>
      </c>
      <c r="B56" s="1" t="s">
        <v>206</v>
      </c>
      <c r="C56" s="1" t="s">
        <v>207</v>
      </c>
      <c r="D56" s="1" t="s">
        <v>34</v>
      </c>
      <c r="E56" s="10" t="s">
        <v>208</v>
      </c>
      <c r="F56" s="17">
        <v>38.5</v>
      </c>
      <c r="G56" s="18">
        <v>40117</v>
      </c>
      <c r="H56" s="35">
        <v>40117</v>
      </c>
      <c r="I56" s="2">
        <f t="shared" si="2"/>
        <v>3826012</v>
      </c>
      <c r="J56" s="1" t="s">
        <v>209</v>
      </c>
    </row>
    <row r="57" spans="1:10" ht="25.5">
      <c r="A57" s="20" t="s">
        <v>26</v>
      </c>
      <c r="B57" s="1" t="s">
        <v>210</v>
      </c>
      <c r="C57" s="1" t="s">
        <v>211</v>
      </c>
      <c r="D57" s="1" t="s">
        <v>38</v>
      </c>
      <c r="E57" s="1" t="s">
        <v>212</v>
      </c>
      <c r="F57" s="17">
        <v>38.5</v>
      </c>
      <c r="G57" s="18">
        <v>236834</v>
      </c>
      <c r="H57" s="35">
        <v>236834</v>
      </c>
      <c r="I57" s="2">
        <f t="shared" si="2"/>
        <v>4062846</v>
      </c>
      <c r="J57" s="1" t="s">
        <v>213</v>
      </c>
    </row>
    <row r="58" spans="1:10" ht="38.25">
      <c r="A58" s="20" t="s">
        <v>70</v>
      </c>
      <c r="B58" s="1" t="s">
        <v>214</v>
      </c>
      <c r="C58" s="1" t="s">
        <v>215</v>
      </c>
      <c r="D58" s="1" t="s">
        <v>46</v>
      </c>
      <c r="E58" s="1" t="s">
        <v>216</v>
      </c>
      <c r="F58" s="17">
        <v>38.5</v>
      </c>
      <c r="G58" s="18">
        <v>185000</v>
      </c>
      <c r="H58" s="35">
        <v>185000</v>
      </c>
      <c r="I58" s="2">
        <f t="shared" si="2"/>
        <v>4247846</v>
      </c>
      <c r="J58" s="1" t="s">
        <v>217</v>
      </c>
    </row>
    <row r="59" spans="1:10" ht="25.5">
      <c r="A59" s="20" t="s">
        <v>71</v>
      </c>
      <c r="B59" s="1" t="s">
        <v>218</v>
      </c>
      <c r="C59" s="1" t="s">
        <v>219</v>
      </c>
      <c r="D59" s="1" t="s">
        <v>58</v>
      </c>
      <c r="E59" s="1" t="s">
        <v>220</v>
      </c>
      <c r="F59" s="17">
        <v>38.5</v>
      </c>
      <c r="G59" s="18">
        <v>300000</v>
      </c>
      <c r="H59" s="35">
        <v>300000</v>
      </c>
      <c r="I59" s="2">
        <f t="shared" si="2"/>
        <v>4547846</v>
      </c>
      <c r="J59" s="1" t="s">
        <v>221</v>
      </c>
    </row>
    <row r="60" spans="1:10" ht="38.25">
      <c r="A60" s="20" t="s">
        <v>72</v>
      </c>
      <c r="B60" s="1" t="s">
        <v>222</v>
      </c>
      <c r="C60" s="1" t="s">
        <v>223</v>
      </c>
      <c r="D60" s="1" t="s">
        <v>42</v>
      </c>
      <c r="E60" s="1" t="s">
        <v>224</v>
      </c>
      <c r="F60" s="17">
        <v>38.166666666666664</v>
      </c>
      <c r="G60" s="18">
        <v>289000</v>
      </c>
      <c r="H60" s="35">
        <v>289000</v>
      </c>
      <c r="I60" s="2">
        <f t="shared" si="2"/>
        <v>4836846</v>
      </c>
      <c r="J60" s="1" t="s">
        <v>225</v>
      </c>
    </row>
    <row r="61" spans="1:10" ht="38.25">
      <c r="A61" s="20" t="s">
        <v>73</v>
      </c>
      <c r="B61" s="1" t="s">
        <v>226</v>
      </c>
      <c r="C61" s="1" t="s">
        <v>227</v>
      </c>
      <c r="D61" s="1" t="s">
        <v>30</v>
      </c>
      <c r="E61" s="1" t="s">
        <v>228</v>
      </c>
      <c r="F61" s="17">
        <v>38.166666666666664</v>
      </c>
      <c r="G61" s="18">
        <v>300000</v>
      </c>
      <c r="H61" s="35">
        <v>300000</v>
      </c>
      <c r="I61" s="2">
        <f t="shared" si="2"/>
        <v>5136846</v>
      </c>
      <c r="J61" s="1" t="s">
        <v>229</v>
      </c>
    </row>
    <row r="62" spans="1:10" ht="25.5">
      <c r="A62" s="20" t="s">
        <v>74</v>
      </c>
      <c r="B62" s="1" t="s">
        <v>230</v>
      </c>
      <c r="C62" s="1" t="s">
        <v>231</v>
      </c>
      <c r="D62" s="1" t="s">
        <v>232</v>
      </c>
      <c r="E62" s="1" t="s">
        <v>233</v>
      </c>
      <c r="F62" s="17">
        <v>38</v>
      </c>
      <c r="G62" s="18">
        <v>82000</v>
      </c>
      <c r="H62" s="35">
        <v>82000</v>
      </c>
      <c r="I62" s="2">
        <f t="shared" si="2"/>
        <v>5218846</v>
      </c>
      <c r="J62" s="1" t="s">
        <v>234</v>
      </c>
    </row>
    <row r="63" spans="1:10" ht="38.25">
      <c r="A63" s="20" t="s">
        <v>75</v>
      </c>
      <c r="B63" s="1" t="s">
        <v>235</v>
      </c>
      <c r="C63" s="1" t="s">
        <v>236</v>
      </c>
      <c r="D63" s="1" t="s">
        <v>147</v>
      </c>
      <c r="E63" s="1" t="s">
        <v>237</v>
      </c>
      <c r="F63" s="17">
        <v>38</v>
      </c>
      <c r="G63" s="31">
        <v>282552</v>
      </c>
      <c r="H63" s="31">
        <v>281154</v>
      </c>
      <c r="I63" s="19">
        <f t="shared" si="2"/>
        <v>5500000</v>
      </c>
      <c r="J63" s="1" t="s">
        <v>238</v>
      </c>
    </row>
    <row r="64" spans="1:10" ht="12.75">
      <c r="A64" s="20"/>
      <c r="B64" s="10" t="s">
        <v>872</v>
      </c>
      <c r="C64" s="1"/>
      <c r="D64" s="1"/>
      <c r="E64" s="1"/>
      <c r="F64" s="17"/>
      <c r="G64" s="18"/>
      <c r="H64" s="39">
        <f>SUM(H40:H63)</f>
        <v>5500000</v>
      </c>
      <c r="I64" s="19"/>
      <c r="J64" s="1"/>
    </row>
    <row r="65" spans="1:10" ht="12.75">
      <c r="A65" s="21"/>
      <c r="B65" s="8"/>
      <c r="C65" s="8"/>
      <c r="D65" s="8"/>
      <c r="E65" s="8"/>
      <c r="F65" s="22"/>
      <c r="G65" s="23"/>
      <c r="H65" s="38"/>
      <c r="I65" s="24"/>
      <c r="J65" s="8"/>
    </row>
    <row r="66" spans="1:10" ht="15">
      <c r="A66" s="6"/>
      <c r="B66" s="49" t="s">
        <v>346</v>
      </c>
      <c r="C66" s="50"/>
      <c r="D66" s="50"/>
      <c r="E66" s="50"/>
      <c r="F66" s="51"/>
      <c r="G66" s="51"/>
      <c r="H66" s="51"/>
      <c r="I66" s="27"/>
      <c r="J66" s="13"/>
    </row>
    <row r="67" spans="1:10" ht="15" customHeight="1">
      <c r="A67" s="14"/>
      <c r="B67" s="54" t="s">
        <v>870</v>
      </c>
      <c r="C67" s="54"/>
      <c r="D67" s="54"/>
      <c r="E67" s="54"/>
      <c r="F67" s="54"/>
      <c r="G67" s="54"/>
      <c r="H67" s="54"/>
      <c r="I67" s="29">
        <v>15500000</v>
      </c>
      <c r="J67" s="15"/>
    </row>
    <row r="68" spans="1:10" ht="38.25">
      <c r="A68" s="3" t="s">
        <v>8</v>
      </c>
      <c r="B68" s="3" t="s">
        <v>0</v>
      </c>
      <c r="C68" s="3" t="s">
        <v>1</v>
      </c>
      <c r="D68" s="3" t="s">
        <v>2</v>
      </c>
      <c r="E68" s="3" t="s">
        <v>3</v>
      </c>
      <c r="F68" s="3" t="s">
        <v>5</v>
      </c>
      <c r="G68" s="3" t="s">
        <v>6</v>
      </c>
      <c r="H68" s="33" t="s">
        <v>7</v>
      </c>
      <c r="I68" s="3" t="s">
        <v>4</v>
      </c>
      <c r="J68" s="3" t="s">
        <v>27</v>
      </c>
    </row>
    <row r="69" spans="1:10" ht="51">
      <c r="A69" s="5" t="s">
        <v>9</v>
      </c>
      <c r="B69" s="1" t="s">
        <v>347</v>
      </c>
      <c r="C69" s="1" t="s">
        <v>348</v>
      </c>
      <c r="D69" s="1" t="s">
        <v>42</v>
      </c>
      <c r="E69" s="1" t="s">
        <v>349</v>
      </c>
      <c r="F69" s="17">
        <v>44.833333333333336</v>
      </c>
      <c r="G69" s="18">
        <v>190000</v>
      </c>
      <c r="H69" s="35">
        <v>190000</v>
      </c>
      <c r="I69" s="2">
        <f>H69</f>
        <v>190000</v>
      </c>
      <c r="J69" s="1" t="s">
        <v>350</v>
      </c>
    </row>
    <row r="70" spans="1:10" ht="25.5">
      <c r="A70" s="5" t="s">
        <v>10</v>
      </c>
      <c r="B70" s="1" t="s">
        <v>351</v>
      </c>
      <c r="C70" s="1" t="s">
        <v>352</v>
      </c>
      <c r="D70" s="10" t="s">
        <v>38</v>
      </c>
      <c r="E70" s="1" t="s">
        <v>353</v>
      </c>
      <c r="F70" s="17">
        <v>44.833333333333336</v>
      </c>
      <c r="G70" s="18">
        <v>150000</v>
      </c>
      <c r="H70" s="35">
        <v>150000</v>
      </c>
      <c r="I70" s="2">
        <f>I69+H70</f>
        <v>340000</v>
      </c>
      <c r="J70" s="1" t="s">
        <v>354</v>
      </c>
    </row>
    <row r="71" spans="1:10" ht="25.5">
      <c r="A71" s="5" t="s">
        <v>11</v>
      </c>
      <c r="B71" s="1" t="s">
        <v>355</v>
      </c>
      <c r="C71" s="1" t="s">
        <v>356</v>
      </c>
      <c r="D71" s="1" t="s">
        <v>232</v>
      </c>
      <c r="E71" s="1" t="s">
        <v>357</v>
      </c>
      <c r="F71" s="17">
        <v>44.666666666666664</v>
      </c>
      <c r="G71" s="18">
        <v>50000</v>
      </c>
      <c r="H71" s="35">
        <v>50000</v>
      </c>
      <c r="I71" s="2">
        <f aca="true" t="shared" si="3" ref="I71:I134">I70+H71</f>
        <v>390000</v>
      </c>
      <c r="J71" s="1" t="s">
        <v>358</v>
      </c>
    </row>
    <row r="72" spans="1:10" ht="38.25">
      <c r="A72" s="5" t="s">
        <v>12</v>
      </c>
      <c r="B72" s="1" t="s">
        <v>359</v>
      </c>
      <c r="C72" s="1" t="s">
        <v>360</v>
      </c>
      <c r="D72" s="1" t="s">
        <v>58</v>
      </c>
      <c r="E72" s="1" t="s">
        <v>361</v>
      </c>
      <c r="F72" s="17">
        <v>44.333333333333336</v>
      </c>
      <c r="G72" s="18">
        <v>135000</v>
      </c>
      <c r="H72" s="35">
        <v>135000</v>
      </c>
      <c r="I72" s="2">
        <f t="shared" si="3"/>
        <v>525000</v>
      </c>
      <c r="J72" s="1" t="s">
        <v>362</v>
      </c>
    </row>
    <row r="73" spans="1:10" ht="38.25">
      <c r="A73" s="5" t="s">
        <v>13</v>
      </c>
      <c r="B73" s="1" t="s">
        <v>363</v>
      </c>
      <c r="C73" s="1" t="s">
        <v>364</v>
      </c>
      <c r="D73" s="1" t="s">
        <v>42</v>
      </c>
      <c r="E73" s="1" t="s">
        <v>365</v>
      </c>
      <c r="F73" s="17">
        <v>44.333333333333336</v>
      </c>
      <c r="G73" s="18">
        <v>75000</v>
      </c>
      <c r="H73" s="35">
        <v>75000</v>
      </c>
      <c r="I73" s="2">
        <f t="shared" si="3"/>
        <v>600000</v>
      </c>
      <c r="J73" s="1" t="s">
        <v>366</v>
      </c>
    </row>
    <row r="74" spans="1:10" ht="51">
      <c r="A74" s="5" t="s">
        <v>14</v>
      </c>
      <c r="B74" s="1" t="s">
        <v>367</v>
      </c>
      <c r="C74" s="1" t="s">
        <v>368</v>
      </c>
      <c r="D74" s="1" t="s">
        <v>42</v>
      </c>
      <c r="E74" s="1" t="s">
        <v>369</v>
      </c>
      <c r="F74" s="17">
        <v>44.333333333333336</v>
      </c>
      <c r="G74" s="18">
        <v>200000</v>
      </c>
      <c r="H74" s="35">
        <v>200000</v>
      </c>
      <c r="I74" s="2">
        <f t="shared" si="3"/>
        <v>800000</v>
      </c>
      <c r="J74" s="1" t="s">
        <v>370</v>
      </c>
    </row>
    <row r="75" spans="1:10" ht="25.5">
      <c r="A75" s="5" t="s">
        <v>15</v>
      </c>
      <c r="B75" s="1" t="s">
        <v>371</v>
      </c>
      <c r="C75" s="1" t="s">
        <v>372</v>
      </c>
      <c r="D75" s="1" t="s">
        <v>98</v>
      </c>
      <c r="E75" s="1" t="s">
        <v>373</v>
      </c>
      <c r="F75" s="17">
        <v>44.166666666666664</v>
      </c>
      <c r="G75" s="18">
        <v>192000</v>
      </c>
      <c r="H75" s="35">
        <v>192000</v>
      </c>
      <c r="I75" s="2">
        <f t="shared" si="3"/>
        <v>992000</v>
      </c>
      <c r="J75" s="1" t="s">
        <v>374</v>
      </c>
    </row>
    <row r="76" spans="1:10" ht="38.25">
      <c r="A76" s="5" t="s">
        <v>16</v>
      </c>
      <c r="B76" s="1" t="s">
        <v>375</v>
      </c>
      <c r="C76" s="1" t="s">
        <v>376</v>
      </c>
      <c r="D76" s="1" t="s">
        <v>42</v>
      </c>
      <c r="E76" s="1" t="s">
        <v>377</v>
      </c>
      <c r="F76" s="17">
        <v>43.833333333333336</v>
      </c>
      <c r="G76" s="18">
        <v>200000</v>
      </c>
      <c r="H76" s="35">
        <v>200000</v>
      </c>
      <c r="I76" s="2">
        <f t="shared" si="3"/>
        <v>1192000</v>
      </c>
      <c r="J76" s="1" t="s">
        <v>378</v>
      </c>
    </row>
    <row r="77" spans="1:10" ht="25.5">
      <c r="A77" s="5" t="s">
        <v>17</v>
      </c>
      <c r="B77" s="1" t="s">
        <v>379</v>
      </c>
      <c r="C77" s="1" t="s">
        <v>380</v>
      </c>
      <c r="D77" s="1" t="s">
        <v>42</v>
      </c>
      <c r="E77" s="1" t="s">
        <v>381</v>
      </c>
      <c r="F77" s="17">
        <v>43.833333333333336</v>
      </c>
      <c r="G77" s="18">
        <v>200000</v>
      </c>
      <c r="H77" s="35">
        <v>200000</v>
      </c>
      <c r="I77" s="2">
        <f t="shared" si="3"/>
        <v>1392000</v>
      </c>
      <c r="J77" s="1" t="s">
        <v>382</v>
      </c>
    </row>
    <row r="78" spans="1:10" ht="63.75">
      <c r="A78" s="5" t="s">
        <v>18</v>
      </c>
      <c r="B78" s="1" t="s">
        <v>383</v>
      </c>
      <c r="C78" s="1" t="s">
        <v>384</v>
      </c>
      <c r="D78" s="1" t="s">
        <v>232</v>
      </c>
      <c r="E78" s="1" t="s">
        <v>385</v>
      </c>
      <c r="F78" s="17">
        <v>43.666666666666664</v>
      </c>
      <c r="G78" s="18">
        <v>200000</v>
      </c>
      <c r="H78" s="35">
        <v>200000</v>
      </c>
      <c r="I78" s="2">
        <f t="shared" si="3"/>
        <v>1592000</v>
      </c>
      <c r="J78" s="1" t="s">
        <v>386</v>
      </c>
    </row>
    <row r="79" spans="1:10" ht="51">
      <c r="A79" s="5" t="s">
        <v>19</v>
      </c>
      <c r="B79" s="1" t="s">
        <v>387</v>
      </c>
      <c r="C79" s="1" t="s">
        <v>388</v>
      </c>
      <c r="D79" s="1" t="s">
        <v>30</v>
      </c>
      <c r="E79" s="1" t="s">
        <v>389</v>
      </c>
      <c r="F79" s="17">
        <v>43.666666666666664</v>
      </c>
      <c r="G79" s="18">
        <v>100000</v>
      </c>
      <c r="H79" s="35">
        <v>100000</v>
      </c>
      <c r="I79" s="2">
        <f t="shared" si="3"/>
        <v>1692000</v>
      </c>
      <c r="J79" s="1" t="s">
        <v>390</v>
      </c>
    </row>
    <row r="80" spans="1:10" ht="51">
      <c r="A80" s="5" t="s">
        <v>20</v>
      </c>
      <c r="B80" s="1" t="s">
        <v>391</v>
      </c>
      <c r="C80" s="1" t="s">
        <v>392</v>
      </c>
      <c r="D80" s="1" t="s">
        <v>34</v>
      </c>
      <c r="E80" s="1" t="s">
        <v>393</v>
      </c>
      <c r="F80" s="17">
        <v>43.666666666666664</v>
      </c>
      <c r="G80" s="18">
        <v>140000</v>
      </c>
      <c r="H80" s="35">
        <v>140000</v>
      </c>
      <c r="I80" s="2">
        <f t="shared" si="3"/>
        <v>1832000</v>
      </c>
      <c r="J80" s="1" t="s">
        <v>394</v>
      </c>
    </row>
    <row r="81" spans="1:10" ht="38.25">
      <c r="A81" s="5" t="s">
        <v>21</v>
      </c>
      <c r="B81" s="1" t="s">
        <v>395</v>
      </c>
      <c r="C81" s="1" t="s">
        <v>396</v>
      </c>
      <c r="D81" s="1" t="s">
        <v>42</v>
      </c>
      <c r="E81" s="1" t="s">
        <v>397</v>
      </c>
      <c r="F81" s="17">
        <v>43.5</v>
      </c>
      <c r="G81" s="18">
        <v>40000</v>
      </c>
      <c r="H81" s="35">
        <v>40000</v>
      </c>
      <c r="I81" s="2">
        <f t="shared" si="3"/>
        <v>1872000</v>
      </c>
      <c r="J81" s="1" t="s">
        <v>398</v>
      </c>
    </row>
    <row r="82" spans="1:10" ht="25.5">
      <c r="A82" s="5" t="s">
        <v>22</v>
      </c>
      <c r="B82" s="1" t="s">
        <v>399</v>
      </c>
      <c r="C82" s="1" t="s">
        <v>400</v>
      </c>
      <c r="D82" s="1" t="s">
        <v>42</v>
      </c>
      <c r="E82" s="1" t="s">
        <v>401</v>
      </c>
      <c r="F82" s="17">
        <v>43.5</v>
      </c>
      <c r="G82" s="18">
        <v>50000</v>
      </c>
      <c r="H82" s="35">
        <v>50000</v>
      </c>
      <c r="I82" s="2">
        <f t="shared" si="3"/>
        <v>1922000</v>
      </c>
      <c r="J82" s="1" t="s">
        <v>402</v>
      </c>
    </row>
    <row r="83" spans="1:10" ht="51">
      <c r="A83" s="5" t="s">
        <v>23</v>
      </c>
      <c r="B83" s="1" t="s">
        <v>403</v>
      </c>
      <c r="C83" s="1" t="s">
        <v>404</v>
      </c>
      <c r="D83" s="1" t="s">
        <v>42</v>
      </c>
      <c r="E83" s="1" t="s">
        <v>405</v>
      </c>
      <c r="F83" s="17">
        <v>43.333333333333336</v>
      </c>
      <c r="G83" s="18">
        <v>40000</v>
      </c>
      <c r="H83" s="35">
        <v>40000</v>
      </c>
      <c r="I83" s="2">
        <f t="shared" si="3"/>
        <v>1962000</v>
      </c>
      <c r="J83" s="1" t="s">
        <v>406</v>
      </c>
    </row>
    <row r="84" spans="1:10" ht="38.25">
      <c r="A84" s="5" t="s">
        <v>24</v>
      </c>
      <c r="B84" s="1" t="s">
        <v>407</v>
      </c>
      <c r="C84" s="1" t="s">
        <v>408</v>
      </c>
      <c r="D84" s="1" t="s">
        <v>98</v>
      </c>
      <c r="E84" s="1" t="s">
        <v>409</v>
      </c>
      <c r="F84" s="17">
        <v>43</v>
      </c>
      <c r="G84" s="18">
        <v>79200</v>
      </c>
      <c r="H84" s="35">
        <v>79200</v>
      </c>
      <c r="I84" s="2">
        <f t="shared" si="3"/>
        <v>2041200</v>
      </c>
      <c r="J84" s="1" t="s">
        <v>410</v>
      </c>
    </row>
    <row r="85" spans="1:10" ht="25.5">
      <c r="A85" s="5" t="s">
        <v>25</v>
      </c>
      <c r="B85" s="1" t="s">
        <v>411</v>
      </c>
      <c r="C85" s="1" t="s">
        <v>412</v>
      </c>
      <c r="D85" s="1" t="s">
        <v>232</v>
      </c>
      <c r="E85" s="1" t="s">
        <v>413</v>
      </c>
      <c r="F85" s="17">
        <v>43</v>
      </c>
      <c r="G85" s="18">
        <v>93600</v>
      </c>
      <c r="H85" s="35">
        <v>93600</v>
      </c>
      <c r="I85" s="2">
        <f t="shared" si="3"/>
        <v>2134800</v>
      </c>
      <c r="J85" s="1" t="s">
        <v>414</v>
      </c>
    </row>
    <row r="86" spans="1:10" ht="25.5">
      <c r="A86" s="5" t="s">
        <v>26</v>
      </c>
      <c r="B86" s="1" t="s">
        <v>415</v>
      </c>
      <c r="C86" s="1" t="s">
        <v>416</v>
      </c>
      <c r="D86" s="1" t="s">
        <v>112</v>
      </c>
      <c r="E86" s="1" t="s">
        <v>417</v>
      </c>
      <c r="F86" s="17">
        <v>42.5</v>
      </c>
      <c r="G86" s="18">
        <v>180000</v>
      </c>
      <c r="H86" s="35">
        <v>180000</v>
      </c>
      <c r="I86" s="2">
        <f t="shared" si="3"/>
        <v>2314800</v>
      </c>
      <c r="J86" s="1" t="s">
        <v>418</v>
      </c>
    </row>
    <row r="87" spans="1:10" ht="51">
      <c r="A87" s="5" t="s">
        <v>70</v>
      </c>
      <c r="B87" s="1" t="s">
        <v>419</v>
      </c>
      <c r="C87" s="1" t="s">
        <v>420</v>
      </c>
      <c r="D87" s="1" t="s">
        <v>98</v>
      </c>
      <c r="E87" s="1" t="s">
        <v>421</v>
      </c>
      <c r="F87" s="17">
        <v>42.333333333333336</v>
      </c>
      <c r="G87" s="18">
        <v>95000</v>
      </c>
      <c r="H87" s="35">
        <v>95000</v>
      </c>
      <c r="I87" s="2">
        <f t="shared" si="3"/>
        <v>2409800</v>
      </c>
      <c r="J87" s="1" t="s">
        <v>422</v>
      </c>
    </row>
    <row r="88" spans="1:10" ht="38.25">
      <c r="A88" s="5" t="s">
        <v>71</v>
      </c>
      <c r="B88" s="1" t="s">
        <v>423</v>
      </c>
      <c r="C88" s="1" t="s">
        <v>424</v>
      </c>
      <c r="D88" s="1" t="s">
        <v>42</v>
      </c>
      <c r="E88" s="1" t="s">
        <v>425</v>
      </c>
      <c r="F88" s="17">
        <v>42.166666666666664</v>
      </c>
      <c r="G88" s="18">
        <v>70000</v>
      </c>
      <c r="H88" s="35">
        <v>70000</v>
      </c>
      <c r="I88" s="2">
        <f t="shared" si="3"/>
        <v>2479800</v>
      </c>
      <c r="J88" s="1" t="s">
        <v>426</v>
      </c>
    </row>
    <row r="89" spans="1:10" ht="38.25">
      <c r="A89" s="5" t="s">
        <v>72</v>
      </c>
      <c r="B89" s="1" t="s">
        <v>427</v>
      </c>
      <c r="C89" s="1" t="s">
        <v>428</v>
      </c>
      <c r="D89" s="1" t="s">
        <v>34</v>
      </c>
      <c r="E89" s="1" t="s">
        <v>429</v>
      </c>
      <c r="F89" s="17">
        <v>42</v>
      </c>
      <c r="G89" s="18">
        <v>200000</v>
      </c>
      <c r="H89" s="35">
        <v>200000</v>
      </c>
      <c r="I89" s="2">
        <f t="shared" si="3"/>
        <v>2679800</v>
      </c>
      <c r="J89" s="1" t="s">
        <v>430</v>
      </c>
    </row>
    <row r="90" spans="1:10" ht="25.5">
      <c r="A90" s="5" t="s">
        <v>73</v>
      </c>
      <c r="B90" s="1" t="s">
        <v>431</v>
      </c>
      <c r="C90" s="1" t="s">
        <v>432</v>
      </c>
      <c r="D90" s="1" t="s">
        <v>147</v>
      </c>
      <c r="E90" s="1" t="s">
        <v>433</v>
      </c>
      <c r="F90" s="17">
        <v>41.833333333333336</v>
      </c>
      <c r="G90" s="18">
        <v>175000</v>
      </c>
      <c r="H90" s="35">
        <v>175000</v>
      </c>
      <c r="I90" s="2">
        <f t="shared" si="3"/>
        <v>2854800</v>
      </c>
      <c r="J90" s="1" t="s">
        <v>434</v>
      </c>
    </row>
    <row r="91" spans="1:10" ht="25.5">
      <c r="A91" s="5" t="s">
        <v>74</v>
      </c>
      <c r="B91" s="1" t="s">
        <v>435</v>
      </c>
      <c r="C91" s="1" t="s">
        <v>436</v>
      </c>
      <c r="D91" s="1" t="s">
        <v>98</v>
      </c>
      <c r="E91" s="1" t="s">
        <v>437</v>
      </c>
      <c r="F91" s="17">
        <v>41.666666666666664</v>
      </c>
      <c r="G91" s="18">
        <v>95000</v>
      </c>
      <c r="H91" s="35">
        <v>95000</v>
      </c>
      <c r="I91" s="2">
        <f t="shared" si="3"/>
        <v>2949800</v>
      </c>
      <c r="J91" s="1" t="s">
        <v>438</v>
      </c>
    </row>
    <row r="92" spans="1:10" ht="38.25">
      <c r="A92" s="5" t="s">
        <v>75</v>
      </c>
      <c r="B92" s="1" t="s">
        <v>439</v>
      </c>
      <c r="C92" s="1" t="s">
        <v>440</v>
      </c>
      <c r="D92" s="1" t="s">
        <v>232</v>
      </c>
      <c r="E92" s="1" t="s">
        <v>441</v>
      </c>
      <c r="F92" s="17">
        <v>41.666666666666664</v>
      </c>
      <c r="G92" s="18">
        <v>104500</v>
      </c>
      <c r="H92" s="35">
        <v>104500</v>
      </c>
      <c r="I92" s="2">
        <f t="shared" si="3"/>
        <v>3054300</v>
      </c>
      <c r="J92" s="1" t="s">
        <v>442</v>
      </c>
    </row>
    <row r="93" spans="1:10" ht="89.25">
      <c r="A93" s="5" t="s">
        <v>239</v>
      </c>
      <c r="B93" s="1" t="s">
        <v>443</v>
      </c>
      <c r="C93" s="1" t="s">
        <v>444</v>
      </c>
      <c r="D93" s="1" t="s">
        <v>30</v>
      </c>
      <c r="E93" s="1" t="s">
        <v>445</v>
      </c>
      <c r="F93" s="17">
        <v>41.5</v>
      </c>
      <c r="G93" s="18">
        <v>40000</v>
      </c>
      <c r="H93" s="35">
        <v>40000</v>
      </c>
      <c r="I93" s="2">
        <f t="shared" si="3"/>
        <v>3094300</v>
      </c>
      <c r="J93" s="1" t="s">
        <v>446</v>
      </c>
    </row>
    <row r="94" spans="1:10" ht="25.5">
      <c r="A94" s="5" t="s">
        <v>240</v>
      </c>
      <c r="B94" s="1" t="s">
        <v>447</v>
      </c>
      <c r="C94" s="1" t="s">
        <v>448</v>
      </c>
      <c r="D94" s="1" t="s">
        <v>38</v>
      </c>
      <c r="E94" s="1" t="s">
        <v>449</v>
      </c>
      <c r="F94" s="17">
        <v>41.5</v>
      </c>
      <c r="G94" s="18">
        <v>186250</v>
      </c>
      <c r="H94" s="35">
        <v>186250</v>
      </c>
      <c r="I94" s="2">
        <f t="shared" si="3"/>
        <v>3280550</v>
      </c>
      <c r="J94" s="1" t="s">
        <v>450</v>
      </c>
    </row>
    <row r="95" spans="1:10" ht="38.25">
      <c r="A95" s="5" t="s">
        <v>241</v>
      </c>
      <c r="B95" s="1" t="s">
        <v>451</v>
      </c>
      <c r="C95" s="1" t="s">
        <v>452</v>
      </c>
      <c r="D95" s="1" t="s">
        <v>38</v>
      </c>
      <c r="E95" s="1" t="s">
        <v>453</v>
      </c>
      <c r="F95" s="17">
        <v>41.333333333333336</v>
      </c>
      <c r="G95" s="18">
        <v>200000</v>
      </c>
      <c r="H95" s="35">
        <v>200000</v>
      </c>
      <c r="I95" s="2">
        <f t="shared" si="3"/>
        <v>3480550</v>
      </c>
      <c r="J95" s="1" t="s">
        <v>454</v>
      </c>
    </row>
    <row r="96" spans="1:10" ht="25.5">
      <c r="A96" s="5" t="s">
        <v>242</v>
      </c>
      <c r="B96" s="1" t="s">
        <v>455</v>
      </c>
      <c r="C96" s="1" t="s">
        <v>456</v>
      </c>
      <c r="D96" s="1" t="s">
        <v>30</v>
      </c>
      <c r="E96" s="10" t="s">
        <v>457</v>
      </c>
      <c r="F96" s="17">
        <v>41.166666666666664</v>
      </c>
      <c r="G96" s="18">
        <v>120000</v>
      </c>
      <c r="H96" s="35">
        <v>120000</v>
      </c>
      <c r="I96" s="2">
        <f t="shared" si="3"/>
        <v>3600550</v>
      </c>
      <c r="J96" s="1" t="s">
        <v>458</v>
      </c>
    </row>
    <row r="97" spans="1:10" ht="51">
      <c r="A97" s="5" t="s">
        <v>243</v>
      </c>
      <c r="B97" s="1" t="s">
        <v>459</v>
      </c>
      <c r="C97" s="1" t="s">
        <v>460</v>
      </c>
      <c r="D97" s="1" t="s">
        <v>112</v>
      </c>
      <c r="E97" s="10" t="s">
        <v>461</v>
      </c>
      <c r="F97" s="17">
        <v>41.166666666666664</v>
      </c>
      <c r="G97" s="18">
        <v>94000</v>
      </c>
      <c r="H97" s="35">
        <v>94000</v>
      </c>
      <c r="I97" s="2">
        <f t="shared" si="3"/>
        <v>3694550</v>
      </c>
      <c r="J97" s="1" t="s">
        <v>462</v>
      </c>
    </row>
    <row r="98" spans="1:10" ht="51">
      <c r="A98" s="5" t="s">
        <v>244</v>
      </c>
      <c r="B98" s="1" t="s">
        <v>463</v>
      </c>
      <c r="C98" s="1" t="s">
        <v>464</v>
      </c>
      <c r="D98" s="1" t="s">
        <v>50</v>
      </c>
      <c r="E98" s="1" t="s">
        <v>465</v>
      </c>
      <c r="F98" s="17">
        <v>41.166666666666664</v>
      </c>
      <c r="G98" s="18">
        <v>200000</v>
      </c>
      <c r="H98" s="35">
        <v>200000</v>
      </c>
      <c r="I98" s="2">
        <f t="shared" si="3"/>
        <v>3894550</v>
      </c>
      <c r="J98" s="1" t="s">
        <v>466</v>
      </c>
    </row>
    <row r="99" spans="1:10" ht="25.5">
      <c r="A99" s="5" t="s">
        <v>245</v>
      </c>
      <c r="B99" s="1" t="s">
        <v>467</v>
      </c>
      <c r="C99" s="1" t="s">
        <v>468</v>
      </c>
      <c r="D99" s="1" t="s">
        <v>232</v>
      </c>
      <c r="E99" s="1" t="s">
        <v>469</v>
      </c>
      <c r="F99" s="17">
        <v>41.166666666666664</v>
      </c>
      <c r="G99" s="18">
        <v>190000</v>
      </c>
      <c r="H99" s="35">
        <v>190000</v>
      </c>
      <c r="I99" s="2">
        <f t="shared" si="3"/>
        <v>4084550</v>
      </c>
      <c r="J99" s="1" t="s">
        <v>470</v>
      </c>
    </row>
    <row r="100" spans="1:10" ht="25.5">
      <c r="A100" s="5" t="s">
        <v>246</v>
      </c>
      <c r="B100" s="1" t="s">
        <v>471</v>
      </c>
      <c r="C100" s="1" t="s">
        <v>472</v>
      </c>
      <c r="D100" s="1" t="s">
        <v>46</v>
      </c>
      <c r="E100" s="1" t="s">
        <v>473</v>
      </c>
      <c r="F100" s="17">
        <v>41.166666666666664</v>
      </c>
      <c r="G100" s="18">
        <v>56000</v>
      </c>
      <c r="H100" s="35">
        <v>56000</v>
      </c>
      <c r="I100" s="2">
        <f t="shared" si="3"/>
        <v>4140550</v>
      </c>
      <c r="J100" s="1" t="s">
        <v>474</v>
      </c>
    </row>
    <row r="101" spans="1:10" ht="38.25">
      <c r="A101" s="5" t="s">
        <v>247</v>
      </c>
      <c r="B101" s="1" t="s">
        <v>475</v>
      </c>
      <c r="C101" s="1" t="s">
        <v>476</v>
      </c>
      <c r="D101" s="1" t="s">
        <v>38</v>
      </c>
      <c r="E101" s="1" t="s">
        <v>477</v>
      </c>
      <c r="F101" s="17">
        <v>41.166666666666664</v>
      </c>
      <c r="G101" s="18">
        <v>200000</v>
      </c>
      <c r="H101" s="35">
        <v>200000</v>
      </c>
      <c r="I101" s="2">
        <f t="shared" si="3"/>
        <v>4340550</v>
      </c>
      <c r="J101" s="1" t="s">
        <v>478</v>
      </c>
    </row>
    <row r="102" spans="1:10" ht="25.5">
      <c r="A102" s="5" t="s">
        <v>248</v>
      </c>
      <c r="B102" s="1" t="s">
        <v>479</v>
      </c>
      <c r="C102" s="1" t="s">
        <v>480</v>
      </c>
      <c r="D102" s="1" t="s">
        <v>147</v>
      </c>
      <c r="E102" s="1" t="s">
        <v>481</v>
      </c>
      <c r="F102" s="17">
        <v>41</v>
      </c>
      <c r="G102" s="18">
        <v>25600</v>
      </c>
      <c r="H102" s="35">
        <v>25600</v>
      </c>
      <c r="I102" s="2">
        <f t="shared" si="3"/>
        <v>4366150</v>
      </c>
      <c r="J102" s="1" t="s">
        <v>482</v>
      </c>
    </row>
    <row r="103" spans="1:10" ht="25.5">
      <c r="A103" s="5" t="s">
        <v>249</v>
      </c>
      <c r="B103" s="1" t="s">
        <v>483</v>
      </c>
      <c r="C103" s="1" t="s">
        <v>484</v>
      </c>
      <c r="D103" s="1" t="s">
        <v>232</v>
      </c>
      <c r="E103" s="1" t="s">
        <v>485</v>
      </c>
      <c r="F103" s="17">
        <v>40.5</v>
      </c>
      <c r="G103" s="18">
        <v>146300</v>
      </c>
      <c r="H103" s="35">
        <v>146300</v>
      </c>
      <c r="I103" s="2">
        <f t="shared" si="3"/>
        <v>4512450</v>
      </c>
      <c r="J103" s="1" t="s">
        <v>486</v>
      </c>
    </row>
    <row r="104" spans="1:10" ht="51">
      <c r="A104" s="5" t="s">
        <v>250</v>
      </c>
      <c r="B104" s="1" t="s">
        <v>487</v>
      </c>
      <c r="C104" s="1" t="s">
        <v>488</v>
      </c>
      <c r="D104" s="1" t="s">
        <v>50</v>
      </c>
      <c r="E104" s="10" t="s">
        <v>489</v>
      </c>
      <c r="F104" s="17">
        <v>40.5</v>
      </c>
      <c r="G104" s="18">
        <v>195000</v>
      </c>
      <c r="H104" s="35">
        <v>195000</v>
      </c>
      <c r="I104" s="2">
        <f t="shared" si="3"/>
        <v>4707450</v>
      </c>
      <c r="J104" s="1" t="s">
        <v>490</v>
      </c>
    </row>
    <row r="105" spans="1:10" ht="38.25">
      <c r="A105" s="5" t="s">
        <v>251</v>
      </c>
      <c r="B105" s="1" t="s">
        <v>491</v>
      </c>
      <c r="C105" s="1" t="s">
        <v>492</v>
      </c>
      <c r="D105" s="1" t="s">
        <v>98</v>
      </c>
      <c r="E105" s="1" t="s">
        <v>493</v>
      </c>
      <c r="F105" s="17">
        <v>40.5</v>
      </c>
      <c r="G105" s="18">
        <v>200000</v>
      </c>
      <c r="H105" s="35">
        <v>200000</v>
      </c>
      <c r="I105" s="2">
        <f t="shared" si="3"/>
        <v>4907450</v>
      </c>
      <c r="J105" s="1" t="s">
        <v>494</v>
      </c>
    </row>
    <row r="106" spans="1:10" ht="25.5">
      <c r="A106" s="5" t="s">
        <v>252</v>
      </c>
      <c r="B106" s="1" t="s">
        <v>495</v>
      </c>
      <c r="C106" s="1" t="s">
        <v>496</v>
      </c>
      <c r="D106" s="1" t="s">
        <v>98</v>
      </c>
      <c r="E106" s="1" t="s">
        <v>497</v>
      </c>
      <c r="F106" s="17">
        <v>40.5</v>
      </c>
      <c r="G106" s="18">
        <v>144000</v>
      </c>
      <c r="H106" s="35">
        <v>144000</v>
      </c>
      <c r="I106" s="2">
        <f t="shared" si="3"/>
        <v>5051450</v>
      </c>
      <c r="J106" s="1" t="s">
        <v>498</v>
      </c>
    </row>
    <row r="107" spans="1:10" ht="38.25">
      <c r="A107" s="5" t="s">
        <v>253</v>
      </c>
      <c r="B107" s="1" t="s">
        <v>499</v>
      </c>
      <c r="C107" s="1" t="s">
        <v>500</v>
      </c>
      <c r="D107" s="1" t="s">
        <v>46</v>
      </c>
      <c r="E107" s="1" t="s">
        <v>501</v>
      </c>
      <c r="F107" s="17">
        <v>40.5</v>
      </c>
      <c r="G107" s="18">
        <v>80000</v>
      </c>
      <c r="H107" s="35">
        <v>80000</v>
      </c>
      <c r="I107" s="2">
        <f t="shared" si="3"/>
        <v>5131450</v>
      </c>
      <c r="J107" s="1" t="s">
        <v>502</v>
      </c>
    </row>
    <row r="108" spans="1:10" ht="38.25">
      <c r="A108" s="5" t="s">
        <v>254</v>
      </c>
      <c r="B108" s="1" t="s">
        <v>503</v>
      </c>
      <c r="C108" s="1" t="s">
        <v>504</v>
      </c>
      <c r="D108" s="1" t="s">
        <v>98</v>
      </c>
      <c r="E108" s="1" t="s">
        <v>505</v>
      </c>
      <c r="F108" s="17">
        <v>40.333333333333336</v>
      </c>
      <c r="G108" s="18">
        <v>32000</v>
      </c>
      <c r="H108" s="35">
        <v>32000</v>
      </c>
      <c r="I108" s="2">
        <f t="shared" si="3"/>
        <v>5163450</v>
      </c>
      <c r="J108" s="1" t="s">
        <v>506</v>
      </c>
    </row>
    <row r="109" spans="1:10" ht="25.5">
      <c r="A109" s="5" t="s">
        <v>255</v>
      </c>
      <c r="B109" s="1" t="s">
        <v>507</v>
      </c>
      <c r="C109" s="1" t="s">
        <v>508</v>
      </c>
      <c r="D109" s="1" t="s">
        <v>42</v>
      </c>
      <c r="E109" s="1" t="s">
        <v>509</v>
      </c>
      <c r="F109" s="17">
        <v>40.333333333333336</v>
      </c>
      <c r="G109" s="18">
        <v>200000</v>
      </c>
      <c r="H109" s="35">
        <v>200000</v>
      </c>
      <c r="I109" s="2">
        <f t="shared" si="3"/>
        <v>5363450</v>
      </c>
      <c r="J109" s="1" t="s">
        <v>510</v>
      </c>
    </row>
    <row r="110" spans="1:10" ht="38.25">
      <c r="A110" s="5" t="s">
        <v>256</v>
      </c>
      <c r="B110" s="1" t="s">
        <v>511</v>
      </c>
      <c r="C110" s="1" t="s">
        <v>512</v>
      </c>
      <c r="D110" s="1" t="s">
        <v>38</v>
      </c>
      <c r="E110" s="1" t="s">
        <v>513</v>
      </c>
      <c r="F110" s="17">
        <v>40.333333333333336</v>
      </c>
      <c r="G110" s="18">
        <v>32000</v>
      </c>
      <c r="H110" s="35">
        <v>32000</v>
      </c>
      <c r="I110" s="2">
        <f t="shared" si="3"/>
        <v>5395450</v>
      </c>
      <c r="J110" s="1" t="s">
        <v>514</v>
      </c>
    </row>
    <row r="111" spans="1:10" ht="38.25">
      <c r="A111" s="5" t="s">
        <v>257</v>
      </c>
      <c r="B111" s="1" t="s">
        <v>515</v>
      </c>
      <c r="C111" s="1" t="s">
        <v>516</v>
      </c>
      <c r="D111" s="1" t="s">
        <v>38</v>
      </c>
      <c r="E111" s="1" t="s">
        <v>517</v>
      </c>
      <c r="F111" s="17">
        <v>40.166666666666664</v>
      </c>
      <c r="G111" s="18">
        <v>200000</v>
      </c>
      <c r="H111" s="35">
        <v>200000</v>
      </c>
      <c r="I111" s="2">
        <f t="shared" si="3"/>
        <v>5595450</v>
      </c>
      <c r="J111" s="1" t="s">
        <v>518</v>
      </c>
    </row>
    <row r="112" spans="1:10" ht="38.25">
      <c r="A112" s="5" t="s">
        <v>258</v>
      </c>
      <c r="B112" s="1" t="s">
        <v>519</v>
      </c>
      <c r="C112" s="1" t="s">
        <v>520</v>
      </c>
      <c r="D112" s="1" t="s">
        <v>521</v>
      </c>
      <c r="E112" s="1" t="s">
        <v>522</v>
      </c>
      <c r="F112" s="17">
        <v>40.166666666666664</v>
      </c>
      <c r="G112" s="18">
        <v>101000</v>
      </c>
      <c r="H112" s="35">
        <v>101000</v>
      </c>
      <c r="I112" s="2">
        <f t="shared" si="3"/>
        <v>5696450</v>
      </c>
      <c r="J112" s="1" t="s">
        <v>523</v>
      </c>
    </row>
    <row r="113" spans="1:10" ht="38.25">
      <c r="A113" s="5" t="s">
        <v>259</v>
      </c>
      <c r="B113" s="1" t="s">
        <v>524</v>
      </c>
      <c r="C113" s="1" t="s">
        <v>525</v>
      </c>
      <c r="D113" s="1" t="s">
        <v>30</v>
      </c>
      <c r="E113" s="10" t="s">
        <v>526</v>
      </c>
      <c r="F113" s="17">
        <v>40</v>
      </c>
      <c r="G113" s="18">
        <v>84000</v>
      </c>
      <c r="H113" s="35">
        <v>84000</v>
      </c>
      <c r="I113" s="2">
        <f t="shared" si="3"/>
        <v>5780450</v>
      </c>
      <c r="J113" s="1" t="s">
        <v>527</v>
      </c>
    </row>
    <row r="114" spans="1:10" ht="25.5">
      <c r="A114" s="5" t="s">
        <v>260</v>
      </c>
      <c r="B114" s="1" t="s">
        <v>528</v>
      </c>
      <c r="C114" s="1" t="s">
        <v>529</v>
      </c>
      <c r="D114" s="1" t="s">
        <v>34</v>
      </c>
      <c r="E114" s="1" t="s">
        <v>530</v>
      </c>
      <c r="F114" s="17">
        <v>40</v>
      </c>
      <c r="G114" s="18">
        <v>95000</v>
      </c>
      <c r="H114" s="35">
        <v>95000</v>
      </c>
      <c r="I114" s="2">
        <f t="shared" si="3"/>
        <v>5875450</v>
      </c>
      <c r="J114" s="1" t="s">
        <v>531</v>
      </c>
    </row>
    <row r="115" spans="1:10" ht="51">
      <c r="A115" s="5" t="s">
        <v>261</v>
      </c>
      <c r="B115" s="1" t="s">
        <v>532</v>
      </c>
      <c r="C115" s="1" t="s">
        <v>533</v>
      </c>
      <c r="D115" s="1" t="s">
        <v>58</v>
      </c>
      <c r="E115" s="1" t="s">
        <v>534</v>
      </c>
      <c r="F115" s="17">
        <v>40</v>
      </c>
      <c r="G115" s="18">
        <v>56000</v>
      </c>
      <c r="H115" s="35">
        <v>56000</v>
      </c>
      <c r="I115" s="2">
        <f t="shared" si="3"/>
        <v>5931450</v>
      </c>
      <c r="J115" s="1" t="s">
        <v>535</v>
      </c>
    </row>
    <row r="116" spans="1:10" ht="25.5">
      <c r="A116" s="5" t="s">
        <v>262</v>
      </c>
      <c r="B116" s="1" t="s">
        <v>536</v>
      </c>
      <c r="C116" s="1" t="s">
        <v>537</v>
      </c>
      <c r="D116" s="1" t="s">
        <v>58</v>
      </c>
      <c r="E116" s="1" t="s">
        <v>538</v>
      </c>
      <c r="F116" s="17">
        <v>39.833333333333336</v>
      </c>
      <c r="G116" s="18">
        <v>200000</v>
      </c>
      <c r="H116" s="35">
        <v>200000</v>
      </c>
      <c r="I116" s="2">
        <f t="shared" si="3"/>
        <v>6131450</v>
      </c>
      <c r="J116" s="1" t="s">
        <v>539</v>
      </c>
    </row>
    <row r="117" spans="1:10" ht="51">
      <c r="A117" s="5" t="s">
        <v>263</v>
      </c>
      <c r="B117" s="1" t="s">
        <v>540</v>
      </c>
      <c r="C117" s="1" t="s">
        <v>541</v>
      </c>
      <c r="D117" s="1" t="s">
        <v>58</v>
      </c>
      <c r="E117" s="1" t="s">
        <v>542</v>
      </c>
      <c r="F117" s="17">
        <v>39.833333333333336</v>
      </c>
      <c r="G117" s="18">
        <v>55000</v>
      </c>
      <c r="H117" s="35">
        <v>55000</v>
      </c>
      <c r="I117" s="2">
        <f t="shared" si="3"/>
        <v>6186450</v>
      </c>
      <c r="J117" s="1" t="s">
        <v>543</v>
      </c>
    </row>
    <row r="118" spans="1:10" ht="51">
      <c r="A118" s="5" t="s">
        <v>264</v>
      </c>
      <c r="B118" s="1" t="s">
        <v>544</v>
      </c>
      <c r="C118" s="1" t="s">
        <v>545</v>
      </c>
      <c r="D118" s="1" t="s">
        <v>58</v>
      </c>
      <c r="E118" s="1" t="s">
        <v>546</v>
      </c>
      <c r="F118" s="17">
        <v>39.833333333333336</v>
      </c>
      <c r="G118" s="18">
        <v>150000</v>
      </c>
      <c r="H118" s="35">
        <v>150000</v>
      </c>
      <c r="I118" s="2">
        <f t="shared" si="3"/>
        <v>6336450</v>
      </c>
      <c r="J118" s="1" t="s">
        <v>547</v>
      </c>
    </row>
    <row r="119" spans="1:10" ht="25.5">
      <c r="A119" s="5" t="s">
        <v>265</v>
      </c>
      <c r="B119" s="1" t="s">
        <v>548</v>
      </c>
      <c r="C119" s="1" t="s">
        <v>549</v>
      </c>
      <c r="D119" s="1" t="s">
        <v>54</v>
      </c>
      <c r="E119" s="1" t="s">
        <v>550</v>
      </c>
      <c r="F119" s="17">
        <v>39.833333333333336</v>
      </c>
      <c r="G119" s="18">
        <v>36000</v>
      </c>
      <c r="H119" s="35">
        <v>36000</v>
      </c>
      <c r="I119" s="2">
        <f t="shared" si="3"/>
        <v>6372450</v>
      </c>
      <c r="J119" s="1" t="s">
        <v>551</v>
      </c>
    </row>
    <row r="120" spans="1:10" ht="38.25">
      <c r="A120" s="5" t="s">
        <v>266</v>
      </c>
      <c r="B120" s="1" t="s">
        <v>552</v>
      </c>
      <c r="C120" s="1" t="s">
        <v>553</v>
      </c>
      <c r="D120" s="1" t="s">
        <v>58</v>
      </c>
      <c r="E120" s="1" t="s">
        <v>554</v>
      </c>
      <c r="F120" s="17">
        <v>39.833333333333336</v>
      </c>
      <c r="G120" s="18">
        <v>100000</v>
      </c>
      <c r="H120" s="35">
        <v>100000</v>
      </c>
      <c r="I120" s="2">
        <f t="shared" si="3"/>
        <v>6472450</v>
      </c>
      <c r="J120" s="1" t="s">
        <v>555</v>
      </c>
    </row>
    <row r="121" spans="1:10" ht="38.25">
      <c r="A121" s="5" t="s">
        <v>267</v>
      </c>
      <c r="B121" s="1" t="s">
        <v>556</v>
      </c>
      <c r="C121" s="1" t="s">
        <v>557</v>
      </c>
      <c r="D121" s="1" t="s">
        <v>232</v>
      </c>
      <c r="E121" s="1" t="s">
        <v>558</v>
      </c>
      <c r="F121" s="17">
        <v>39.666666666666664</v>
      </c>
      <c r="G121" s="18">
        <v>42000</v>
      </c>
      <c r="H121" s="35">
        <v>42000</v>
      </c>
      <c r="I121" s="2">
        <f t="shared" si="3"/>
        <v>6514450</v>
      </c>
      <c r="J121" s="1" t="s">
        <v>559</v>
      </c>
    </row>
    <row r="122" spans="1:10" ht="38.25">
      <c r="A122" s="5" t="s">
        <v>268</v>
      </c>
      <c r="B122" s="1" t="s">
        <v>560</v>
      </c>
      <c r="C122" s="1" t="s">
        <v>561</v>
      </c>
      <c r="D122" s="1" t="s">
        <v>30</v>
      </c>
      <c r="E122" s="1" t="s">
        <v>562</v>
      </c>
      <c r="F122" s="17">
        <v>39.666666666666664</v>
      </c>
      <c r="G122" s="18">
        <v>62400</v>
      </c>
      <c r="H122" s="35">
        <v>62400</v>
      </c>
      <c r="I122" s="2">
        <f t="shared" si="3"/>
        <v>6576850</v>
      </c>
      <c r="J122" s="1" t="s">
        <v>563</v>
      </c>
    </row>
    <row r="123" spans="1:10" ht="25.5">
      <c r="A123" s="5" t="s">
        <v>269</v>
      </c>
      <c r="B123" s="1" t="s">
        <v>564</v>
      </c>
      <c r="C123" s="1" t="s">
        <v>565</v>
      </c>
      <c r="D123" s="1" t="s">
        <v>46</v>
      </c>
      <c r="E123" s="1" t="s">
        <v>566</v>
      </c>
      <c r="F123" s="17">
        <v>39.666666666666664</v>
      </c>
      <c r="G123" s="18">
        <v>200000</v>
      </c>
      <c r="H123" s="35">
        <v>200000</v>
      </c>
      <c r="I123" s="2">
        <f t="shared" si="3"/>
        <v>6776850</v>
      </c>
      <c r="J123" s="1" t="s">
        <v>567</v>
      </c>
    </row>
    <row r="124" spans="1:10" ht="51">
      <c r="A124" s="5" t="s">
        <v>270</v>
      </c>
      <c r="B124" s="1" t="s">
        <v>568</v>
      </c>
      <c r="C124" s="1" t="s">
        <v>569</v>
      </c>
      <c r="D124" s="1" t="s">
        <v>58</v>
      </c>
      <c r="E124" s="1" t="s">
        <v>570</v>
      </c>
      <c r="F124" s="17">
        <v>39.666666666666664</v>
      </c>
      <c r="G124" s="18">
        <v>100000</v>
      </c>
      <c r="H124" s="35">
        <v>100000</v>
      </c>
      <c r="I124" s="2">
        <f t="shared" si="3"/>
        <v>6876850</v>
      </c>
      <c r="J124" s="1" t="s">
        <v>571</v>
      </c>
    </row>
    <row r="125" spans="1:10" ht="38.25">
      <c r="A125" s="5" t="s">
        <v>271</v>
      </c>
      <c r="B125" s="1" t="s">
        <v>572</v>
      </c>
      <c r="C125" s="1" t="s">
        <v>573</v>
      </c>
      <c r="D125" s="1" t="s">
        <v>58</v>
      </c>
      <c r="E125" s="1" t="s">
        <v>574</v>
      </c>
      <c r="F125" s="17">
        <v>39.5</v>
      </c>
      <c r="G125" s="18">
        <v>200000</v>
      </c>
      <c r="H125" s="35">
        <v>200000</v>
      </c>
      <c r="I125" s="2">
        <f t="shared" si="3"/>
        <v>7076850</v>
      </c>
      <c r="J125" s="1" t="s">
        <v>575</v>
      </c>
    </row>
    <row r="126" spans="1:10" ht="25.5">
      <c r="A126" s="5" t="s">
        <v>272</v>
      </c>
      <c r="B126" s="1" t="s">
        <v>576</v>
      </c>
      <c r="C126" s="1" t="s">
        <v>577</v>
      </c>
      <c r="D126" s="1" t="s">
        <v>112</v>
      </c>
      <c r="E126" s="1" t="s">
        <v>578</v>
      </c>
      <c r="F126" s="17">
        <v>39.5</v>
      </c>
      <c r="G126" s="18">
        <v>75000</v>
      </c>
      <c r="H126" s="35">
        <v>75000</v>
      </c>
      <c r="I126" s="2">
        <f t="shared" si="3"/>
        <v>7151850</v>
      </c>
      <c r="J126" s="1" t="s">
        <v>579</v>
      </c>
    </row>
    <row r="127" spans="1:10" ht="38.25">
      <c r="A127" s="5" t="s">
        <v>273</v>
      </c>
      <c r="B127" s="1" t="s">
        <v>580</v>
      </c>
      <c r="C127" s="1" t="s">
        <v>581</v>
      </c>
      <c r="D127" s="1" t="s">
        <v>54</v>
      </c>
      <c r="E127" s="1" t="s">
        <v>582</v>
      </c>
      <c r="F127" s="17">
        <v>39.5</v>
      </c>
      <c r="G127" s="18">
        <v>50000</v>
      </c>
      <c r="H127" s="35">
        <v>50000</v>
      </c>
      <c r="I127" s="2">
        <f t="shared" si="3"/>
        <v>7201850</v>
      </c>
      <c r="J127" s="1" t="s">
        <v>583</v>
      </c>
    </row>
    <row r="128" spans="1:10" ht="38.25">
      <c r="A128" s="5" t="s">
        <v>274</v>
      </c>
      <c r="B128" s="1" t="s">
        <v>584</v>
      </c>
      <c r="C128" s="1" t="s">
        <v>585</v>
      </c>
      <c r="D128" s="1" t="s">
        <v>232</v>
      </c>
      <c r="E128" s="1" t="s">
        <v>586</v>
      </c>
      <c r="F128" s="17">
        <v>39.333333333333336</v>
      </c>
      <c r="G128" s="18">
        <v>45000</v>
      </c>
      <c r="H128" s="35">
        <v>45000</v>
      </c>
      <c r="I128" s="2">
        <f t="shared" si="3"/>
        <v>7246850</v>
      </c>
      <c r="J128" s="1" t="s">
        <v>587</v>
      </c>
    </row>
    <row r="129" spans="1:10" ht="38.25">
      <c r="A129" s="5" t="s">
        <v>275</v>
      </c>
      <c r="B129" s="1" t="s">
        <v>588</v>
      </c>
      <c r="C129" s="1" t="s">
        <v>589</v>
      </c>
      <c r="D129" s="1" t="s">
        <v>38</v>
      </c>
      <c r="E129" s="1" t="s">
        <v>590</v>
      </c>
      <c r="F129" s="17">
        <v>39.333333333333336</v>
      </c>
      <c r="G129" s="18">
        <v>36000</v>
      </c>
      <c r="H129" s="35">
        <v>36000</v>
      </c>
      <c r="I129" s="2">
        <f t="shared" si="3"/>
        <v>7282850</v>
      </c>
      <c r="J129" s="1" t="s">
        <v>591</v>
      </c>
    </row>
    <row r="130" spans="1:10" ht="38.25">
      <c r="A130" s="5" t="s">
        <v>276</v>
      </c>
      <c r="B130" s="1" t="s">
        <v>592</v>
      </c>
      <c r="C130" s="1" t="s">
        <v>593</v>
      </c>
      <c r="D130" s="1" t="s">
        <v>147</v>
      </c>
      <c r="E130" s="1" t="s">
        <v>594</v>
      </c>
      <c r="F130" s="17">
        <v>39.333333333333336</v>
      </c>
      <c r="G130" s="18">
        <v>92000</v>
      </c>
      <c r="H130" s="35">
        <v>92000</v>
      </c>
      <c r="I130" s="2">
        <f t="shared" si="3"/>
        <v>7374850</v>
      </c>
      <c r="J130" s="1" t="s">
        <v>595</v>
      </c>
    </row>
    <row r="131" spans="1:10" ht="25.5">
      <c r="A131" s="5" t="s">
        <v>277</v>
      </c>
      <c r="B131" s="1" t="s">
        <v>596</v>
      </c>
      <c r="C131" s="1" t="s">
        <v>597</v>
      </c>
      <c r="D131" s="1" t="s">
        <v>38</v>
      </c>
      <c r="E131" s="1" t="s">
        <v>598</v>
      </c>
      <c r="F131" s="17">
        <v>39.333333333333336</v>
      </c>
      <c r="G131" s="18">
        <v>65100</v>
      </c>
      <c r="H131" s="35">
        <v>65100</v>
      </c>
      <c r="I131" s="2">
        <f t="shared" si="3"/>
        <v>7439950</v>
      </c>
      <c r="J131" s="1" t="s">
        <v>599</v>
      </c>
    </row>
    <row r="132" spans="1:10" ht="25.5">
      <c r="A132" s="5" t="s">
        <v>278</v>
      </c>
      <c r="B132" s="1" t="s">
        <v>600</v>
      </c>
      <c r="C132" s="1" t="s">
        <v>601</v>
      </c>
      <c r="D132" s="1" t="s">
        <v>54</v>
      </c>
      <c r="E132" s="1" t="s">
        <v>602</v>
      </c>
      <c r="F132" s="17">
        <v>39.166666666666664</v>
      </c>
      <c r="G132" s="18">
        <v>100000</v>
      </c>
      <c r="H132" s="35">
        <v>100000</v>
      </c>
      <c r="I132" s="2">
        <f t="shared" si="3"/>
        <v>7539950</v>
      </c>
      <c r="J132" s="1" t="s">
        <v>603</v>
      </c>
    </row>
    <row r="133" spans="1:10" ht="38.25">
      <c r="A133" s="5" t="s">
        <v>279</v>
      </c>
      <c r="B133" s="1" t="s">
        <v>604</v>
      </c>
      <c r="C133" s="1" t="s">
        <v>605</v>
      </c>
      <c r="D133" s="1" t="s">
        <v>46</v>
      </c>
      <c r="E133" s="1" t="s">
        <v>606</v>
      </c>
      <c r="F133" s="17">
        <v>39.166666666666664</v>
      </c>
      <c r="G133" s="18">
        <v>80000</v>
      </c>
      <c r="H133" s="35">
        <v>80000</v>
      </c>
      <c r="I133" s="2">
        <f t="shared" si="3"/>
        <v>7619950</v>
      </c>
      <c r="J133" s="1" t="s">
        <v>607</v>
      </c>
    </row>
    <row r="134" spans="1:10" ht="63.75">
      <c r="A134" s="5" t="s">
        <v>280</v>
      </c>
      <c r="B134" s="1" t="s">
        <v>608</v>
      </c>
      <c r="C134" s="1" t="s">
        <v>609</v>
      </c>
      <c r="D134" s="1" t="s">
        <v>98</v>
      </c>
      <c r="E134" s="1" t="s">
        <v>610</v>
      </c>
      <c r="F134" s="17">
        <v>39.166666666666664</v>
      </c>
      <c r="G134" s="18">
        <v>73000</v>
      </c>
      <c r="H134" s="35">
        <v>73000</v>
      </c>
      <c r="I134" s="2">
        <f t="shared" si="3"/>
        <v>7692950</v>
      </c>
      <c r="J134" s="1" t="s">
        <v>611</v>
      </c>
    </row>
    <row r="135" spans="1:10" ht="63.75">
      <c r="A135" s="5" t="s">
        <v>281</v>
      </c>
      <c r="B135" s="1" t="s">
        <v>612</v>
      </c>
      <c r="C135" s="1" t="s">
        <v>613</v>
      </c>
      <c r="D135" s="1" t="s">
        <v>38</v>
      </c>
      <c r="E135" s="1" t="s">
        <v>614</v>
      </c>
      <c r="F135" s="17">
        <v>39.166666666666664</v>
      </c>
      <c r="G135" s="18">
        <v>30000</v>
      </c>
      <c r="H135" s="35">
        <v>30000</v>
      </c>
      <c r="I135" s="2">
        <f aca="true" t="shared" si="4" ref="I135:I198">I134+H135</f>
        <v>7722950</v>
      </c>
      <c r="J135" s="1" t="s">
        <v>615</v>
      </c>
    </row>
    <row r="136" spans="1:10" ht="38.25">
      <c r="A136" s="5" t="s">
        <v>282</v>
      </c>
      <c r="B136" s="1" t="s">
        <v>616</v>
      </c>
      <c r="C136" s="1" t="s">
        <v>617</v>
      </c>
      <c r="D136" s="1" t="s">
        <v>58</v>
      </c>
      <c r="E136" s="1" t="s">
        <v>618</v>
      </c>
      <c r="F136" s="17">
        <v>39</v>
      </c>
      <c r="G136" s="18">
        <v>153244</v>
      </c>
      <c r="H136" s="35">
        <v>153244</v>
      </c>
      <c r="I136" s="2">
        <f t="shared" si="4"/>
        <v>7876194</v>
      </c>
      <c r="J136" s="1" t="s">
        <v>619</v>
      </c>
    </row>
    <row r="137" spans="1:10" ht="38.25">
      <c r="A137" s="5" t="s">
        <v>283</v>
      </c>
      <c r="B137" s="1" t="s">
        <v>620</v>
      </c>
      <c r="C137" s="1" t="s">
        <v>621</v>
      </c>
      <c r="D137" s="1" t="s">
        <v>42</v>
      </c>
      <c r="E137" s="1" t="s">
        <v>622</v>
      </c>
      <c r="F137" s="17">
        <v>39</v>
      </c>
      <c r="G137" s="18">
        <v>100000</v>
      </c>
      <c r="H137" s="35">
        <v>100000</v>
      </c>
      <c r="I137" s="2">
        <f t="shared" si="4"/>
        <v>7976194</v>
      </c>
      <c r="J137" s="1" t="s">
        <v>623</v>
      </c>
    </row>
    <row r="138" spans="1:10" ht="38.25">
      <c r="A138" s="5" t="s">
        <v>284</v>
      </c>
      <c r="B138" s="1" t="s">
        <v>624</v>
      </c>
      <c r="C138" s="1" t="s">
        <v>625</v>
      </c>
      <c r="D138" s="1" t="s">
        <v>46</v>
      </c>
      <c r="E138" s="1" t="s">
        <v>626</v>
      </c>
      <c r="F138" s="17">
        <v>39</v>
      </c>
      <c r="G138" s="18">
        <v>80000</v>
      </c>
      <c r="H138" s="35">
        <v>80000</v>
      </c>
      <c r="I138" s="2">
        <f t="shared" si="4"/>
        <v>8056194</v>
      </c>
      <c r="J138" s="1" t="s">
        <v>627</v>
      </c>
    </row>
    <row r="139" spans="1:10" ht="38.25">
      <c r="A139" s="5" t="s">
        <v>285</v>
      </c>
      <c r="B139" s="1" t="s">
        <v>628</v>
      </c>
      <c r="C139" s="1" t="s">
        <v>629</v>
      </c>
      <c r="D139" s="1" t="s">
        <v>46</v>
      </c>
      <c r="E139" s="1" t="s">
        <v>630</v>
      </c>
      <c r="F139" s="17">
        <v>38.833333333333336</v>
      </c>
      <c r="G139" s="18">
        <v>200000</v>
      </c>
      <c r="H139" s="35">
        <v>200000</v>
      </c>
      <c r="I139" s="2">
        <f t="shared" si="4"/>
        <v>8256194</v>
      </c>
      <c r="J139" s="1" t="s">
        <v>631</v>
      </c>
    </row>
    <row r="140" spans="1:10" ht="25.5">
      <c r="A140" s="5" t="s">
        <v>286</v>
      </c>
      <c r="B140" s="1" t="s">
        <v>632</v>
      </c>
      <c r="C140" s="1" t="s">
        <v>633</v>
      </c>
      <c r="D140" s="1" t="s">
        <v>38</v>
      </c>
      <c r="E140" s="1" t="s">
        <v>634</v>
      </c>
      <c r="F140" s="17">
        <v>38.833333333333336</v>
      </c>
      <c r="G140" s="18">
        <v>90000</v>
      </c>
      <c r="H140" s="35">
        <v>90000</v>
      </c>
      <c r="I140" s="2">
        <f t="shared" si="4"/>
        <v>8346194</v>
      </c>
      <c r="J140" s="1" t="s">
        <v>635</v>
      </c>
    </row>
    <row r="141" spans="1:10" ht="38.25">
      <c r="A141" s="5" t="s">
        <v>287</v>
      </c>
      <c r="B141" s="1" t="s">
        <v>636</v>
      </c>
      <c r="C141" s="1" t="s">
        <v>637</v>
      </c>
      <c r="D141" s="1" t="s">
        <v>38</v>
      </c>
      <c r="E141" s="1" t="s">
        <v>638</v>
      </c>
      <c r="F141" s="17">
        <v>38.833333333333336</v>
      </c>
      <c r="G141" s="18">
        <v>200000</v>
      </c>
      <c r="H141" s="35">
        <v>200000</v>
      </c>
      <c r="I141" s="2">
        <f t="shared" si="4"/>
        <v>8546194</v>
      </c>
      <c r="J141" s="1" t="s">
        <v>639</v>
      </c>
    </row>
    <row r="142" spans="1:10" ht="38.25">
      <c r="A142" s="5" t="s">
        <v>288</v>
      </c>
      <c r="B142" s="1" t="s">
        <v>640</v>
      </c>
      <c r="C142" s="1" t="s">
        <v>641</v>
      </c>
      <c r="D142" s="1" t="s">
        <v>50</v>
      </c>
      <c r="E142" s="1" t="s">
        <v>642</v>
      </c>
      <c r="F142" s="17">
        <v>38.833333333333336</v>
      </c>
      <c r="G142" s="18">
        <v>50000</v>
      </c>
      <c r="H142" s="35">
        <v>50000</v>
      </c>
      <c r="I142" s="2">
        <f t="shared" si="4"/>
        <v>8596194</v>
      </c>
      <c r="J142" s="1" t="s">
        <v>643</v>
      </c>
    </row>
    <row r="143" spans="1:10" ht="25.5">
      <c r="A143" s="5" t="s">
        <v>289</v>
      </c>
      <c r="B143" s="1" t="s">
        <v>644</v>
      </c>
      <c r="C143" s="1" t="s">
        <v>645</v>
      </c>
      <c r="D143" s="1" t="s">
        <v>50</v>
      </c>
      <c r="E143" s="1" t="s">
        <v>646</v>
      </c>
      <c r="F143" s="17">
        <v>38.833333333333336</v>
      </c>
      <c r="G143" s="18">
        <v>80000</v>
      </c>
      <c r="H143" s="35">
        <v>80000</v>
      </c>
      <c r="I143" s="2">
        <f t="shared" si="4"/>
        <v>8676194</v>
      </c>
      <c r="J143" s="1" t="s">
        <v>647</v>
      </c>
    </row>
    <row r="144" spans="1:10" ht="63.75">
      <c r="A144" s="5" t="s">
        <v>290</v>
      </c>
      <c r="B144" s="1" t="s">
        <v>648</v>
      </c>
      <c r="C144" s="1" t="s">
        <v>649</v>
      </c>
      <c r="D144" s="1" t="s">
        <v>58</v>
      </c>
      <c r="E144" s="1" t="s">
        <v>650</v>
      </c>
      <c r="F144" s="17">
        <v>38.833333333333336</v>
      </c>
      <c r="G144" s="18">
        <v>70000</v>
      </c>
      <c r="H144" s="35">
        <v>70000</v>
      </c>
      <c r="I144" s="2">
        <f t="shared" si="4"/>
        <v>8746194</v>
      </c>
      <c r="J144" s="1" t="s">
        <v>651</v>
      </c>
    </row>
    <row r="145" spans="1:10" ht="38.25">
      <c r="A145" s="5" t="s">
        <v>291</v>
      </c>
      <c r="B145" s="1" t="s">
        <v>652</v>
      </c>
      <c r="C145" s="1" t="s">
        <v>653</v>
      </c>
      <c r="D145" s="1" t="s">
        <v>46</v>
      </c>
      <c r="E145" s="10" t="s">
        <v>654</v>
      </c>
      <c r="F145" s="17">
        <v>38.833333333333336</v>
      </c>
      <c r="G145" s="18">
        <v>86400</v>
      </c>
      <c r="H145" s="35">
        <v>86400</v>
      </c>
      <c r="I145" s="2">
        <f t="shared" si="4"/>
        <v>8832594</v>
      </c>
      <c r="J145" s="1" t="s">
        <v>655</v>
      </c>
    </row>
    <row r="146" spans="1:10" ht="25.5">
      <c r="A146" s="5" t="s">
        <v>292</v>
      </c>
      <c r="B146" s="1" t="s">
        <v>656</v>
      </c>
      <c r="C146" s="1" t="s">
        <v>657</v>
      </c>
      <c r="D146" s="1" t="s">
        <v>54</v>
      </c>
      <c r="E146" s="1" t="s">
        <v>658</v>
      </c>
      <c r="F146" s="17">
        <v>38.666666666666664</v>
      </c>
      <c r="G146" s="18">
        <v>52000</v>
      </c>
      <c r="H146" s="35">
        <v>52000</v>
      </c>
      <c r="I146" s="2">
        <f t="shared" si="4"/>
        <v>8884594</v>
      </c>
      <c r="J146" s="1" t="s">
        <v>659</v>
      </c>
    </row>
    <row r="147" spans="1:10" ht="51">
      <c r="A147" s="5" t="s">
        <v>293</v>
      </c>
      <c r="B147" s="1" t="s">
        <v>660</v>
      </c>
      <c r="C147" s="1" t="s">
        <v>661</v>
      </c>
      <c r="D147" s="10" t="s">
        <v>54</v>
      </c>
      <c r="E147" s="1" t="s">
        <v>662</v>
      </c>
      <c r="F147" s="17">
        <v>38.666666666666664</v>
      </c>
      <c r="G147" s="18">
        <v>200000</v>
      </c>
      <c r="H147" s="35">
        <v>200000</v>
      </c>
      <c r="I147" s="2">
        <f t="shared" si="4"/>
        <v>9084594</v>
      </c>
      <c r="J147" s="1" t="s">
        <v>663</v>
      </c>
    </row>
    <row r="148" spans="1:10" ht="38.25">
      <c r="A148" s="5" t="s">
        <v>294</v>
      </c>
      <c r="B148" s="1" t="s">
        <v>664</v>
      </c>
      <c r="C148" s="1" t="s">
        <v>665</v>
      </c>
      <c r="D148" s="1" t="s">
        <v>98</v>
      </c>
      <c r="E148" s="1" t="s">
        <v>666</v>
      </c>
      <c r="F148" s="17">
        <v>38.666666666666664</v>
      </c>
      <c r="G148" s="18">
        <v>47000</v>
      </c>
      <c r="H148" s="35">
        <v>47000</v>
      </c>
      <c r="I148" s="2">
        <f t="shared" si="4"/>
        <v>9131594</v>
      </c>
      <c r="J148" s="1" t="s">
        <v>667</v>
      </c>
    </row>
    <row r="149" spans="1:10" ht="51">
      <c r="A149" s="5" t="s">
        <v>295</v>
      </c>
      <c r="B149" s="1" t="s">
        <v>668</v>
      </c>
      <c r="C149" s="1" t="s">
        <v>669</v>
      </c>
      <c r="D149" s="10" t="s">
        <v>38</v>
      </c>
      <c r="E149" s="1" t="s">
        <v>670</v>
      </c>
      <c r="F149" s="17">
        <v>38.666666666666664</v>
      </c>
      <c r="G149" s="18">
        <v>41000</v>
      </c>
      <c r="H149" s="35">
        <v>41000</v>
      </c>
      <c r="I149" s="2">
        <f t="shared" si="4"/>
        <v>9172594</v>
      </c>
      <c r="J149" s="1" t="s">
        <v>671</v>
      </c>
    </row>
    <row r="150" spans="1:10" ht="25.5">
      <c r="A150" s="5" t="s">
        <v>296</v>
      </c>
      <c r="B150" s="1" t="s">
        <v>672</v>
      </c>
      <c r="C150" s="1" t="s">
        <v>673</v>
      </c>
      <c r="D150" s="1" t="s">
        <v>112</v>
      </c>
      <c r="E150" s="1" t="s">
        <v>674</v>
      </c>
      <c r="F150" s="17">
        <v>38.5</v>
      </c>
      <c r="G150" s="18">
        <v>70000</v>
      </c>
      <c r="H150" s="35">
        <v>70000</v>
      </c>
      <c r="I150" s="2">
        <f t="shared" si="4"/>
        <v>9242594</v>
      </c>
      <c r="J150" s="1" t="s">
        <v>675</v>
      </c>
    </row>
    <row r="151" spans="1:10" ht="25.5">
      <c r="A151" s="5" t="s">
        <v>297</v>
      </c>
      <c r="B151" s="1" t="s">
        <v>676</v>
      </c>
      <c r="C151" s="1" t="s">
        <v>677</v>
      </c>
      <c r="D151" s="1" t="s">
        <v>50</v>
      </c>
      <c r="E151" s="1" t="s">
        <v>678</v>
      </c>
      <c r="F151" s="17">
        <v>38.5</v>
      </c>
      <c r="G151" s="18">
        <v>90000</v>
      </c>
      <c r="H151" s="35">
        <v>90000</v>
      </c>
      <c r="I151" s="2">
        <f t="shared" si="4"/>
        <v>9332594</v>
      </c>
      <c r="J151" s="1" t="s">
        <v>679</v>
      </c>
    </row>
    <row r="152" spans="1:10" ht="38.25">
      <c r="A152" s="5" t="s">
        <v>298</v>
      </c>
      <c r="B152" s="1" t="s">
        <v>680</v>
      </c>
      <c r="C152" s="1" t="s">
        <v>681</v>
      </c>
      <c r="D152" s="1" t="s">
        <v>112</v>
      </c>
      <c r="E152" s="1" t="s">
        <v>682</v>
      </c>
      <c r="F152" s="17">
        <v>38.5</v>
      </c>
      <c r="G152" s="18">
        <v>200000</v>
      </c>
      <c r="H152" s="35">
        <v>200000</v>
      </c>
      <c r="I152" s="2">
        <f t="shared" si="4"/>
        <v>9532594</v>
      </c>
      <c r="J152" s="1" t="s">
        <v>683</v>
      </c>
    </row>
    <row r="153" spans="1:10" ht="25.5">
      <c r="A153" s="5" t="s">
        <v>299</v>
      </c>
      <c r="B153" s="1" t="s">
        <v>684</v>
      </c>
      <c r="C153" s="1" t="s">
        <v>685</v>
      </c>
      <c r="D153" s="1" t="s">
        <v>30</v>
      </c>
      <c r="E153" s="1" t="s">
        <v>686</v>
      </c>
      <c r="F153" s="17">
        <v>38.5</v>
      </c>
      <c r="G153" s="18">
        <v>88000</v>
      </c>
      <c r="H153" s="35">
        <v>88000</v>
      </c>
      <c r="I153" s="2">
        <f t="shared" si="4"/>
        <v>9620594</v>
      </c>
      <c r="J153" s="1" t="s">
        <v>687</v>
      </c>
    </row>
    <row r="154" spans="1:10" ht="38.25">
      <c r="A154" s="5" t="s">
        <v>300</v>
      </c>
      <c r="B154" s="1" t="s">
        <v>688</v>
      </c>
      <c r="C154" s="1" t="s">
        <v>689</v>
      </c>
      <c r="D154" s="1" t="s">
        <v>34</v>
      </c>
      <c r="E154" s="1" t="s">
        <v>690</v>
      </c>
      <c r="F154" s="17">
        <v>38.5</v>
      </c>
      <c r="G154" s="18">
        <v>142700</v>
      </c>
      <c r="H154" s="35">
        <v>142700</v>
      </c>
      <c r="I154" s="2">
        <f t="shared" si="4"/>
        <v>9763294</v>
      </c>
      <c r="J154" s="1" t="s">
        <v>691</v>
      </c>
    </row>
    <row r="155" spans="1:10" ht="51">
      <c r="A155" s="5" t="s">
        <v>301</v>
      </c>
      <c r="B155" s="1" t="s">
        <v>692</v>
      </c>
      <c r="C155" s="1" t="s">
        <v>693</v>
      </c>
      <c r="D155" s="1" t="s">
        <v>42</v>
      </c>
      <c r="E155" s="1" t="s">
        <v>694</v>
      </c>
      <c r="F155" s="17">
        <v>38.5</v>
      </c>
      <c r="G155" s="18">
        <v>150000</v>
      </c>
      <c r="H155" s="35">
        <v>150000</v>
      </c>
      <c r="I155" s="2">
        <f t="shared" si="4"/>
        <v>9913294</v>
      </c>
      <c r="J155" s="1" t="s">
        <v>695</v>
      </c>
    </row>
    <row r="156" spans="1:10" ht="38.25">
      <c r="A156" s="5" t="s">
        <v>302</v>
      </c>
      <c r="B156" s="1" t="s">
        <v>696</v>
      </c>
      <c r="C156" s="1" t="s">
        <v>697</v>
      </c>
      <c r="D156" s="1" t="s">
        <v>30</v>
      </c>
      <c r="E156" s="1" t="s">
        <v>698</v>
      </c>
      <c r="F156" s="17">
        <v>38.5</v>
      </c>
      <c r="G156" s="18">
        <v>95000</v>
      </c>
      <c r="H156" s="35">
        <v>95000</v>
      </c>
      <c r="I156" s="2">
        <f t="shared" si="4"/>
        <v>10008294</v>
      </c>
      <c r="J156" s="1" t="s">
        <v>699</v>
      </c>
    </row>
    <row r="157" spans="1:10" ht="38.25">
      <c r="A157" s="5" t="s">
        <v>303</v>
      </c>
      <c r="B157" s="1" t="s">
        <v>700</v>
      </c>
      <c r="C157" s="1" t="s">
        <v>701</v>
      </c>
      <c r="D157" s="1" t="s">
        <v>98</v>
      </c>
      <c r="E157" s="1" t="s">
        <v>702</v>
      </c>
      <c r="F157" s="17">
        <v>38.333333333333336</v>
      </c>
      <c r="G157" s="18">
        <v>126880</v>
      </c>
      <c r="H157" s="35">
        <v>126880</v>
      </c>
      <c r="I157" s="2">
        <f t="shared" si="4"/>
        <v>10135174</v>
      </c>
      <c r="J157" s="1" t="s">
        <v>703</v>
      </c>
    </row>
    <row r="158" spans="1:10" ht="38.25">
      <c r="A158" s="5" t="s">
        <v>304</v>
      </c>
      <c r="B158" s="1" t="s">
        <v>704</v>
      </c>
      <c r="C158" s="1" t="s">
        <v>705</v>
      </c>
      <c r="D158" s="1" t="s">
        <v>38</v>
      </c>
      <c r="E158" s="1" t="s">
        <v>706</v>
      </c>
      <c r="F158" s="17">
        <v>38.333333333333336</v>
      </c>
      <c r="G158" s="18">
        <v>150000</v>
      </c>
      <c r="H158" s="35">
        <v>150000</v>
      </c>
      <c r="I158" s="2">
        <f t="shared" si="4"/>
        <v>10285174</v>
      </c>
      <c r="J158" s="1" t="s">
        <v>707</v>
      </c>
    </row>
    <row r="159" spans="1:10" ht="38.25">
      <c r="A159" s="5" t="s">
        <v>305</v>
      </c>
      <c r="B159" s="1" t="s">
        <v>708</v>
      </c>
      <c r="C159" s="1" t="s">
        <v>709</v>
      </c>
      <c r="D159" s="1" t="s">
        <v>98</v>
      </c>
      <c r="E159" s="1" t="s">
        <v>710</v>
      </c>
      <c r="F159" s="17">
        <v>38.333333333333336</v>
      </c>
      <c r="G159" s="18">
        <v>68000</v>
      </c>
      <c r="H159" s="35">
        <v>68000</v>
      </c>
      <c r="I159" s="2">
        <f t="shared" si="4"/>
        <v>10353174</v>
      </c>
      <c r="J159" s="1" t="s">
        <v>711</v>
      </c>
    </row>
    <row r="160" spans="1:10" ht="38.25">
      <c r="A160" s="5" t="s">
        <v>306</v>
      </c>
      <c r="B160" s="1" t="s">
        <v>712</v>
      </c>
      <c r="C160" s="1" t="s">
        <v>713</v>
      </c>
      <c r="D160" s="1" t="s">
        <v>38</v>
      </c>
      <c r="E160" s="1" t="s">
        <v>714</v>
      </c>
      <c r="F160" s="17">
        <v>38.333333333333336</v>
      </c>
      <c r="G160" s="18">
        <v>199000</v>
      </c>
      <c r="H160" s="35">
        <v>199000</v>
      </c>
      <c r="I160" s="2">
        <f t="shared" si="4"/>
        <v>10552174</v>
      </c>
      <c r="J160" s="1" t="s">
        <v>715</v>
      </c>
    </row>
    <row r="161" spans="1:10" ht="38.25">
      <c r="A161" s="5" t="s">
        <v>307</v>
      </c>
      <c r="B161" s="1" t="s">
        <v>716</v>
      </c>
      <c r="C161" s="1" t="s">
        <v>717</v>
      </c>
      <c r="D161" s="1" t="s">
        <v>38</v>
      </c>
      <c r="E161" s="1" t="s">
        <v>718</v>
      </c>
      <c r="F161" s="17">
        <v>38.333333333333336</v>
      </c>
      <c r="G161" s="18">
        <v>42300</v>
      </c>
      <c r="H161" s="35">
        <v>42300</v>
      </c>
      <c r="I161" s="2">
        <f t="shared" si="4"/>
        <v>10594474</v>
      </c>
      <c r="J161" s="1" t="s">
        <v>719</v>
      </c>
    </row>
    <row r="162" spans="1:10" ht="38.25">
      <c r="A162" s="5" t="s">
        <v>308</v>
      </c>
      <c r="B162" s="1" t="s">
        <v>720</v>
      </c>
      <c r="C162" s="1" t="s">
        <v>721</v>
      </c>
      <c r="D162" s="1" t="s">
        <v>58</v>
      </c>
      <c r="E162" s="1" t="s">
        <v>722</v>
      </c>
      <c r="F162" s="17">
        <v>38.333333333333336</v>
      </c>
      <c r="G162" s="18">
        <v>200000</v>
      </c>
      <c r="H162" s="35">
        <v>200000</v>
      </c>
      <c r="I162" s="2">
        <f t="shared" si="4"/>
        <v>10794474</v>
      </c>
      <c r="J162" s="1" t="s">
        <v>723</v>
      </c>
    </row>
    <row r="163" spans="1:10" ht="51">
      <c r="A163" s="5" t="s">
        <v>309</v>
      </c>
      <c r="B163" s="1" t="s">
        <v>724</v>
      </c>
      <c r="C163" s="1" t="s">
        <v>725</v>
      </c>
      <c r="D163" s="1" t="s">
        <v>112</v>
      </c>
      <c r="E163" s="1" t="s">
        <v>726</v>
      </c>
      <c r="F163" s="17">
        <v>38.333333333333336</v>
      </c>
      <c r="G163" s="18">
        <v>56000</v>
      </c>
      <c r="H163" s="35">
        <v>56000</v>
      </c>
      <c r="I163" s="2">
        <f t="shared" si="4"/>
        <v>10850474</v>
      </c>
      <c r="J163" s="1" t="s">
        <v>727</v>
      </c>
    </row>
    <row r="164" spans="1:10" ht="76.5">
      <c r="A164" s="5" t="s">
        <v>310</v>
      </c>
      <c r="B164" s="1" t="s">
        <v>728</v>
      </c>
      <c r="C164" s="1" t="s">
        <v>729</v>
      </c>
      <c r="D164" s="1" t="s">
        <v>232</v>
      </c>
      <c r="E164" s="1" t="s">
        <v>730</v>
      </c>
      <c r="F164" s="17">
        <v>38.333333333333336</v>
      </c>
      <c r="G164" s="18">
        <v>59212</v>
      </c>
      <c r="H164" s="35">
        <v>59212</v>
      </c>
      <c r="I164" s="2">
        <f t="shared" si="4"/>
        <v>10909686</v>
      </c>
      <c r="J164" s="1" t="s">
        <v>731</v>
      </c>
    </row>
    <row r="165" spans="1:10" ht="38.25">
      <c r="A165" s="5" t="s">
        <v>311</v>
      </c>
      <c r="B165" s="1" t="s">
        <v>732</v>
      </c>
      <c r="C165" s="1" t="s">
        <v>733</v>
      </c>
      <c r="D165" s="1" t="s">
        <v>30</v>
      </c>
      <c r="E165" s="1" t="s">
        <v>734</v>
      </c>
      <c r="F165" s="17">
        <v>38.166666666666664</v>
      </c>
      <c r="G165" s="18">
        <v>60000</v>
      </c>
      <c r="H165" s="35">
        <v>60000</v>
      </c>
      <c r="I165" s="2">
        <f t="shared" si="4"/>
        <v>10969686</v>
      </c>
      <c r="J165" s="1" t="s">
        <v>735</v>
      </c>
    </row>
    <row r="166" spans="1:10" ht="25.5">
      <c r="A166" s="5" t="s">
        <v>312</v>
      </c>
      <c r="B166" s="1" t="s">
        <v>736</v>
      </c>
      <c r="C166" s="1" t="s">
        <v>737</v>
      </c>
      <c r="D166" s="1" t="s">
        <v>98</v>
      </c>
      <c r="E166" s="1" t="s">
        <v>598</v>
      </c>
      <c r="F166" s="17">
        <v>38.166666666666664</v>
      </c>
      <c r="G166" s="18">
        <v>100000</v>
      </c>
      <c r="H166" s="35">
        <v>100000</v>
      </c>
      <c r="I166" s="2">
        <f t="shared" si="4"/>
        <v>11069686</v>
      </c>
      <c r="J166" s="1" t="s">
        <v>738</v>
      </c>
    </row>
    <row r="167" spans="1:10" ht="25.5">
      <c r="A167" s="5" t="s">
        <v>313</v>
      </c>
      <c r="B167" s="1" t="s">
        <v>739</v>
      </c>
      <c r="C167" s="1" t="s">
        <v>740</v>
      </c>
      <c r="D167" s="1" t="s">
        <v>112</v>
      </c>
      <c r="E167" s="1" t="s">
        <v>741</v>
      </c>
      <c r="F167" s="17">
        <v>38.166666666666664</v>
      </c>
      <c r="G167" s="18">
        <v>190000</v>
      </c>
      <c r="H167" s="35">
        <v>190000</v>
      </c>
      <c r="I167" s="2">
        <f t="shared" si="4"/>
        <v>11259686</v>
      </c>
      <c r="J167" s="1" t="s">
        <v>742</v>
      </c>
    </row>
    <row r="168" spans="1:10" ht="25.5">
      <c r="A168" s="5" t="s">
        <v>314</v>
      </c>
      <c r="B168" s="1" t="s">
        <v>743</v>
      </c>
      <c r="C168" s="1" t="s">
        <v>744</v>
      </c>
      <c r="D168" s="1" t="s">
        <v>42</v>
      </c>
      <c r="E168" s="1" t="s">
        <v>745</v>
      </c>
      <c r="F168" s="17">
        <v>38.166666666666664</v>
      </c>
      <c r="G168" s="18">
        <v>95000</v>
      </c>
      <c r="H168" s="35">
        <v>95000</v>
      </c>
      <c r="I168" s="2">
        <f t="shared" si="4"/>
        <v>11354686</v>
      </c>
      <c r="J168" s="1" t="s">
        <v>746</v>
      </c>
    </row>
    <row r="169" spans="1:10" ht="63.75">
      <c r="A169" s="5" t="s">
        <v>315</v>
      </c>
      <c r="B169" s="1" t="s">
        <v>747</v>
      </c>
      <c r="C169" s="1" t="s">
        <v>748</v>
      </c>
      <c r="D169" s="1" t="s">
        <v>147</v>
      </c>
      <c r="E169" s="1" t="s">
        <v>749</v>
      </c>
      <c r="F169" s="17">
        <v>38.166666666666664</v>
      </c>
      <c r="G169" s="18">
        <v>46475</v>
      </c>
      <c r="H169" s="35">
        <v>46475</v>
      </c>
      <c r="I169" s="2">
        <f t="shared" si="4"/>
        <v>11401161</v>
      </c>
      <c r="J169" s="1" t="s">
        <v>750</v>
      </c>
    </row>
    <row r="170" spans="1:10" ht="38.25">
      <c r="A170" s="5" t="s">
        <v>316</v>
      </c>
      <c r="B170" s="1" t="s">
        <v>751</v>
      </c>
      <c r="C170" s="1" t="s">
        <v>752</v>
      </c>
      <c r="D170" s="1" t="s">
        <v>34</v>
      </c>
      <c r="E170" s="1" t="s">
        <v>753</v>
      </c>
      <c r="F170" s="17">
        <v>38.166666666666664</v>
      </c>
      <c r="G170" s="18">
        <v>148000</v>
      </c>
      <c r="H170" s="35">
        <v>148000</v>
      </c>
      <c r="I170" s="2">
        <f t="shared" si="4"/>
        <v>11549161</v>
      </c>
      <c r="J170" s="1" t="s">
        <v>754</v>
      </c>
    </row>
    <row r="171" spans="1:10" ht="38.25">
      <c r="A171" s="5" t="s">
        <v>317</v>
      </c>
      <c r="B171" s="1" t="s">
        <v>755</v>
      </c>
      <c r="C171" s="1" t="s">
        <v>756</v>
      </c>
      <c r="D171" s="1" t="s">
        <v>58</v>
      </c>
      <c r="E171" s="1" t="s">
        <v>757</v>
      </c>
      <c r="F171" s="17">
        <v>38.166666666666664</v>
      </c>
      <c r="G171" s="18">
        <v>200000</v>
      </c>
      <c r="H171" s="35">
        <v>200000</v>
      </c>
      <c r="I171" s="2">
        <f t="shared" si="4"/>
        <v>11749161</v>
      </c>
      <c r="J171" s="1" t="s">
        <v>758</v>
      </c>
    </row>
    <row r="172" spans="1:10" ht="25.5">
      <c r="A172" s="5" t="s">
        <v>318</v>
      </c>
      <c r="B172" s="1" t="s">
        <v>759</v>
      </c>
      <c r="C172" s="1" t="s">
        <v>760</v>
      </c>
      <c r="D172" s="1" t="s">
        <v>50</v>
      </c>
      <c r="E172" s="1" t="s">
        <v>761</v>
      </c>
      <c r="F172" s="17">
        <v>38.166666666666664</v>
      </c>
      <c r="G172" s="18">
        <v>200000</v>
      </c>
      <c r="H172" s="35">
        <v>200000</v>
      </c>
      <c r="I172" s="2">
        <f t="shared" si="4"/>
        <v>11949161</v>
      </c>
      <c r="J172" s="1" t="s">
        <v>762</v>
      </c>
    </row>
    <row r="173" spans="1:10" ht="25.5">
      <c r="A173" s="5" t="s">
        <v>319</v>
      </c>
      <c r="B173" s="1" t="s">
        <v>763</v>
      </c>
      <c r="C173" s="1" t="s">
        <v>764</v>
      </c>
      <c r="D173" s="1" t="s">
        <v>232</v>
      </c>
      <c r="E173" s="1" t="s">
        <v>765</v>
      </c>
      <c r="F173" s="17">
        <v>38</v>
      </c>
      <c r="G173" s="18">
        <v>150000</v>
      </c>
      <c r="H173" s="35">
        <v>150000</v>
      </c>
      <c r="I173" s="2">
        <f t="shared" si="4"/>
        <v>12099161</v>
      </c>
      <c r="J173" s="1" t="s">
        <v>766</v>
      </c>
    </row>
    <row r="174" spans="1:10" ht="51">
      <c r="A174" s="5" t="s">
        <v>320</v>
      </c>
      <c r="B174" s="1" t="s">
        <v>767</v>
      </c>
      <c r="C174" s="1" t="s">
        <v>768</v>
      </c>
      <c r="D174" s="1" t="s">
        <v>98</v>
      </c>
      <c r="E174" s="1" t="s">
        <v>769</v>
      </c>
      <c r="F174" s="17">
        <v>38</v>
      </c>
      <c r="G174" s="18">
        <v>99976</v>
      </c>
      <c r="H174" s="35">
        <v>99976</v>
      </c>
      <c r="I174" s="2">
        <f t="shared" si="4"/>
        <v>12199137</v>
      </c>
      <c r="J174" s="1" t="s">
        <v>770</v>
      </c>
    </row>
    <row r="175" spans="1:10" ht="25.5">
      <c r="A175" s="5" t="s">
        <v>321</v>
      </c>
      <c r="B175" s="1" t="s">
        <v>771</v>
      </c>
      <c r="C175" s="1" t="s">
        <v>772</v>
      </c>
      <c r="D175" s="1" t="s">
        <v>34</v>
      </c>
      <c r="E175" s="1" t="s">
        <v>773</v>
      </c>
      <c r="F175" s="17">
        <v>38</v>
      </c>
      <c r="G175" s="18">
        <v>50000</v>
      </c>
      <c r="H175" s="35">
        <v>50000</v>
      </c>
      <c r="I175" s="2">
        <f t="shared" si="4"/>
        <v>12249137</v>
      </c>
      <c r="J175" s="1" t="s">
        <v>774</v>
      </c>
    </row>
    <row r="176" spans="1:10" ht="25.5">
      <c r="A176" s="5" t="s">
        <v>322</v>
      </c>
      <c r="B176" s="1" t="s">
        <v>775</v>
      </c>
      <c r="C176" s="1" t="s">
        <v>776</v>
      </c>
      <c r="D176" s="10" t="s">
        <v>54</v>
      </c>
      <c r="E176" s="1" t="s">
        <v>777</v>
      </c>
      <c r="F176" s="17">
        <v>38</v>
      </c>
      <c r="G176" s="18">
        <v>200000</v>
      </c>
      <c r="H176" s="35">
        <v>200000</v>
      </c>
      <c r="I176" s="2">
        <f t="shared" si="4"/>
        <v>12449137</v>
      </c>
      <c r="J176" s="1" t="s">
        <v>778</v>
      </c>
    </row>
    <row r="177" spans="1:10" ht="38.25">
      <c r="A177" s="5" t="s">
        <v>323</v>
      </c>
      <c r="B177" s="1" t="s">
        <v>779</v>
      </c>
      <c r="C177" s="1" t="s">
        <v>780</v>
      </c>
      <c r="D177" s="1" t="s">
        <v>58</v>
      </c>
      <c r="E177" s="1" t="s">
        <v>781</v>
      </c>
      <c r="F177" s="17">
        <v>38</v>
      </c>
      <c r="G177" s="18">
        <v>197840</v>
      </c>
      <c r="H177" s="35">
        <v>197840</v>
      </c>
      <c r="I177" s="2">
        <f t="shared" si="4"/>
        <v>12646977</v>
      </c>
      <c r="J177" s="1" t="s">
        <v>782</v>
      </c>
    </row>
    <row r="178" spans="1:10" ht="63.75">
      <c r="A178" s="5" t="s">
        <v>324</v>
      </c>
      <c r="B178" s="1" t="s">
        <v>783</v>
      </c>
      <c r="C178" s="1" t="s">
        <v>784</v>
      </c>
      <c r="D178" s="1" t="s">
        <v>54</v>
      </c>
      <c r="E178" s="1" t="s">
        <v>785</v>
      </c>
      <c r="F178" s="17">
        <v>38</v>
      </c>
      <c r="G178" s="18">
        <v>200000</v>
      </c>
      <c r="H178" s="35">
        <v>200000</v>
      </c>
      <c r="I178" s="2">
        <f t="shared" si="4"/>
        <v>12846977</v>
      </c>
      <c r="J178" s="1" t="s">
        <v>786</v>
      </c>
    </row>
    <row r="179" spans="1:10" ht="51">
      <c r="A179" s="5" t="s">
        <v>325</v>
      </c>
      <c r="B179" s="1" t="s">
        <v>787</v>
      </c>
      <c r="C179" s="1" t="s">
        <v>788</v>
      </c>
      <c r="D179" s="1" t="s">
        <v>46</v>
      </c>
      <c r="E179" s="1" t="s">
        <v>789</v>
      </c>
      <c r="F179" s="17">
        <v>38</v>
      </c>
      <c r="G179" s="18">
        <v>60800</v>
      </c>
      <c r="H179" s="35">
        <v>60800</v>
      </c>
      <c r="I179" s="2">
        <f t="shared" si="4"/>
        <v>12907777</v>
      </c>
      <c r="J179" s="1" t="s">
        <v>790</v>
      </c>
    </row>
    <row r="180" spans="1:10" ht="25.5">
      <c r="A180" s="5" t="s">
        <v>326</v>
      </c>
      <c r="B180" s="1" t="s">
        <v>791</v>
      </c>
      <c r="C180" s="1" t="s">
        <v>792</v>
      </c>
      <c r="D180" s="1" t="s">
        <v>38</v>
      </c>
      <c r="E180" s="1" t="s">
        <v>793</v>
      </c>
      <c r="F180" s="17">
        <v>38</v>
      </c>
      <c r="G180" s="18">
        <v>150000</v>
      </c>
      <c r="H180" s="35">
        <v>150000</v>
      </c>
      <c r="I180" s="2">
        <f t="shared" si="4"/>
        <v>13057777</v>
      </c>
      <c r="J180" s="1" t="s">
        <v>794</v>
      </c>
    </row>
    <row r="181" spans="1:10" ht="25.5">
      <c r="A181" s="5" t="s">
        <v>327</v>
      </c>
      <c r="B181" s="1" t="s">
        <v>795</v>
      </c>
      <c r="C181" s="1" t="s">
        <v>796</v>
      </c>
      <c r="D181" s="1" t="s">
        <v>38</v>
      </c>
      <c r="E181" s="1" t="s">
        <v>797</v>
      </c>
      <c r="F181" s="17">
        <v>38</v>
      </c>
      <c r="G181" s="18">
        <v>50000</v>
      </c>
      <c r="H181" s="35">
        <v>50000</v>
      </c>
      <c r="I181" s="2">
        <f t="shared" si="4"/>
        <v>13107777</v>
      </c>
      <c r="J181" s="1" t="s">
        <v>798</v>
      </c>
    </row>
    <row r="182" spans="1:10" ht="25.5">
      <c r="A182" s="5" t="s">
        <v>328</v>
      </c>
      <c r="B182" s="1" t="s">
        <v>799</v>
      </c>
      <c r="C182" s="1" t="s">
        <v>800</v>
      </c>
      <c r="D182" s="1" t="s">
        <v>30</v>
      </c>
      <c r="E182" s="1" t="s">
        <v>801</v>
      </c>
      <c r="F182" s="17">
        <v>37.833333333333336</v>
      </c>
      <c r="G182" s="18">
        <v>200000</v>
      </c>
      <c r="H182" s="35">
        <v>200000</v>
      </c>
      <c r="I182" s="2">
        <f t="shared" si="4"/>
        <v>13307777</v>
      </c>
      <c r="J182" s="1" t="s">
        <v>802</v>
      </c>
    </row>
    <row r="183" spans="1:10" ht="38.25">
      <c r="A183" s="5" t="s">
        <v>329</v>
      </c>
      <c r="B183" s="1" t="s">
        <v>803</v>
      </c>
      <c r="C183" s="1" t="s">
        <v>804</v>
      </c>
      <c r="D183" s="10" t="s">
        <v>54</v>
      </c>
      <c r="E183" s="1" t="s">
        <v>805</v>
      </c>
      <c r="F183" s="17">
        <v>37.833333333333336</v>
      </c>
      <c r="G183" s="18">
        <v>135000</v>
      </c>
      <c r="H183" s="35">
        <v>135000</v>
      </c>
      <c r="I183" s="2">
        <f t="shared" si="4"/>
        <v>13442777</v>
      </c>
      <c r="J183" s="1" t="s">
        <v>806</v>
      </c>
    </row>
    <row r="184" spans="1:10" ht="38.25">
      <c r="A184" s="5" t="s">
        <v>330</v>
      </c>
      <c r="B184" s="1" t="s">
        <v>807</v>
      </c>
      <c r="C184" s="1" t="s">
        <v>808</v>
      </c>
      <c r="D184" s="1" t="s">
        <v>46</v>
      </c>
      <c r="E184" s="1" t="s">
        <v>809</v>
      </c>
      <c r="F184" s="17">
        <v>37.833333333333336</v>
      </c>
      <c r="G184" s="18">
        <v>95000</v>
      </c>
      <c r="H184" s="35">
        <v>95000</v>
      </c>
      <c r="I184" s="2">
        <f t="shared" si="4"/>
        <v>13537777</v>
      </c>
      <c r="J184" s="1" t="s">
        <v>810</v>
      </c>
    </row>
    <row r="185" spans="1:10" ht="25.5">
      <c r="A185" s="5" t="s">
        <v>331</v>
      </c>
      <c r="B185" s="1" t="s">
        <v>811</v>
      </c>
      <c r="C185" s="1" t="s">
        <v>812</v>
      </c>
      <c r="D185" s="1" t="s">
        <v>38</v>
      </c>
      <c r="E185" s="1" t="s">
        <v>813</v>
      </c>
      <c r="F185" s="17">
        <v>37.833333333333336</v>
      </c>
      <c r="G185" s="18">
        <v>130000</v>
      </c>
      <c r="H185" s="35">
        <v>130000</v>
      </c>
      <c r="I185" s="2">
        <f t="shared" si="4"/>
        <v>13667777</v>
      </c>
      <c r="J185" s="1" t="s">
        <v>814</v>
      </c>
    </row>
    <row r="186" spans="1:10" ht="38.25">
      <c r="A186" s="5" t="s">
        <v>332</v>
      </c>
      <c r="B186" s="1" t="s">
        <v>815</v>
      </c>
      <c r="C186" s="1" t="s">
        <v>816</v>
      </c>
      <c r="D186" s="1" t="s">
        <v>38</v>
      </c>
      <c r="E186" s="1" t="s">
        <v>817</v>
      </c>
      <c r="F186" s="17">
        <v>37.833333333333336</v>
      </c>
      <c r="G186" s="18">
        <v>100000</v>
      </c>
      <c r="H186" s="35">
        <v>100000</v>
      </c>
      <c r="I186" s="2">
        <f t="shared" si="4"/>
        <v>13767777</v>
      </c>
      <c r="J186" s="1" t="s">
        <v>818</v>
      </c>
    </row>
    <row r="187" spans="1:10" ht="38.25">
      <c r="A187" s="5" t="s">
        <v>333</v>
      </c>
      <c r="B187" s="1" t="s">
        <v>819</v>
      </c>
      <c r="C187" s="1" t="s">
        <v>820</v>
      </c>
      <c r="D187" s="1" t="s">
        <v>112</v>
      </c>
      <c r="E187" s="1" t="s">
        <v>821</v>
      </c>
      <c r="F187" s="17">
        <v>37.833333333333336</v>
      </c>
      <c r="G187" s="18">
        <v>188248</v>
      </c>
      <c r="H187" s="35">
        <v>188248</v>
      </c>
      <c r="I187" s="2">
        <f t="shared" si="4"/>
        <v>13956025</v>
      </c>
      <c r="J187" s="1" t="s">
        <v>822</v>
      </c>
    </row>
    <row r="188" spans="1:10" ht="25.5">
      <c r="A188" s="5" t="s">
        <v>334</v>
      </c>
      <c r="B188" s="1" t="s">
        <v>823</v>
      </c>
      <c r="C188" s="1" t="s">
        <v>824</v>
      </c>
      <c r="D188" s="1" t="s">
        <v>50</v>
      </c>
      <c r="E188" s="1" t="s">
        <v>825</v>
      </c>
      <c r="F188" s="17">
        <v>37.833333333333336</v>
      </c>
      <c r="G188" s="18">
        <v>175000</v>
      </c>
      <c r="H188" s="35">
        <v>175000</v>
      </c>
      <c r="I188" s="2">
        <f t="shared" si="4"/>
        <v>14131025</v>
      </c>
      <c r="J188" s="1" t="s">
        <v>826</v>
      </c>
    </row>
    <row r="189" spans="1:10" ht="38.25">
      <c r="A189" s="5" t="s">
        <v>335</v>
      </c>
      <c r="B189" s="1" t="s">
        <v>827</v>
      </c>
      <c r="C189" s="1" t="s">
        <v>828</v>
      </c>
      <c r="D189" s="1" t="s">
        <v>38</v>
      </c>
      <c r="E189" s="1" t="s">
        <v>417</v>
      </c>
      <c r="F189" s="17">
        <v>37.833333333333336</v>
      </c>
      <c r="G189" s="18">
        <v>110000</v>
      </c>
      <c r="H189" s="35">
        <v>110000</v>
      </c>
      <c r="I189" s="2">
        <f t="shared" si="4"/>
        <v>14241025</v>
      </c>
      <c r="J189" s="1" t="s">
        <v>829</v>
      </c>
    </row>
    <row r="190" spans="1:10" ht="51">
      <c r="A190" s="5" t="s">
        <v>336</v>
      </c>
      <c r="B190" s="1" t="s">
        <v>830</v>
      </c>
      <c r="C190" s="1" t="s">
        <v>831</v>
      </c>
      <c r="D190" s="1" t="s">
        <v>46</v>
      </c>
      <c r="E190" s="1" t="s">
        <v>832</v>
      </c>
      <c r="F190" s="17">
        <v>37.833333333333336</v>
      </c>
      <c r="G190" s="18">
        <v>65000</v>
      </c>
      <c r="H190" s="35">
        <v>65000</v>
      </c>
      <c r="I190" s="2">
        <f t="shared" si="4"/>
        <v>14306025</v>
      </c>
      <c r="J190" s="1" t="s">
        <v>833</v>
      </c>
    </row>
    <row r="191" spans="1:10" ht="38.25">
      <c r="A191" s="5" t="s">
        <v>337</v>
      </c>
      <c r="B191" s="1" t="s">
        <v>834</v>
      </c>
      <c r="C191" s="1" t="s">
        <v>835</v>
      </c>
      <c r="D191" s="10" t="s">
        <v>54</v>
      </c>
      <c r="E191" s="1" t="s">
        <v>836</v>
      </c>
      <c r="F191" s="17">
        <v>37.833333333333336</v>
      </c>
      <c r="G191" s="18">
        <v>200000</v>
      </c>
      <c r="H191" s="35">
        <v>200000</v>
      </c>
      <c r="I191" s="2">
        <f t="shared" si="4"/>
        <v>14506025</v>
      </c>
      <c r="J191" s="1" t="s">
        <v>837</v>
      </c>
    </row>
    <row r="192" spans="1:10" ht="25.5">
      <c r="A192" s="5" t="s">
        <v>338</v>
      </c>
      <c r="B192" s="1" t="s">
        <v>838</v>
      </c>
      <c r="C192" s="1" t="s">
        <v>839</v>
      </c>
      <c r="D192" s="1" t="s">
        <v>58</v>
      </c>
      <c r="E192" s="1" t="s">
        <v>840</v>
      </c>
      <c r="F192" s="17">
        <v>37.666666666666664</v>
      </c>
      <c r="G192" s="18">
        <v>180650</v>
      </c>
      <c r="H192" s="35">
        <v>180650</v>
      </c>
      <c r="I192" s="2">
        <f t="shared" si="4"/>
        <v>14686675</v>
      </c>
      <c r="J192" s="1" t="s">
        <v>841</v>
      </c>
    </row>
    <row r="193" spans="1:10" ht="38.25">
      <c r="A193" s="5" t="s">
        <v>339</v>
      </c>
      <c r="B193" s="1" t="s">
        <v>842</v>
      </c>
      <c r="C193" s="1" t="s">
        <v>843</v>
      </c>
      <c r="D193" s="1" t="s">
        <v>112</v>
      </c>
      <c r="E193" s="1" t="s">
        <v>844</v>
      </c>
      <c r="F193" s="17">
        <v>37.666666666666664</v>
      </c>
      <c r="G193" s="18">
        <v>200000</v>
      </c>
      <c r="H193" s="35">
        <v>200000</v>
      </c>
      <c r="I193" s="2">
        <f t="shared" si="4"/>
        <v>14886675</v>
      </c>
      <c r="J193" s="1" t="s">
        <v>845</v>
      </c>
    </row>
    <row r="194" spans="1:10" ht="51">
      <c r="A194" s="5" t="s">
        <v>340</v>
      </c>
      <c r="B194" s="1" t="s">
        <v>846</v>
      </c>
      <c r="C194" s="1" t="s">
        <v>847</v>
      </c>
      <c r="D194" s="1" t="s">
        <v>232</v>
      </c>
      <c r="E194" s="1" t="s">
        <v>848</v>
      </c>
      <c r="F194" s="17">
        <v>37.666666666666664</v>
      </c>
      <c r="G194" s="18">
        <v>40000</v>
      </c>
      <c r="H194" s="35">
        <v>40000</v>
      </c>
      <c r="I194" s="2">
        <f t="shared" si="4"/>
        <v>14926675</v>
      </c>
      <c r="J194" s="1" t="s">
        <v>849</v>
      </c>
    </row>
    <row r="195" spans="1:10" ht="38.25">
      <c r="A195" s="5" t="s">
        <v>341</v>
      </c>
      <c r="B195" s="1" t="s">
        <v>850</v>
      </c>
      <c r="C195" s="1" t="s">
        <v>851</v>
      </c>
      <c r="D195" s="1" t="s">
        <v>42</v>
      </c>
      <c r="E195" s="1" t="s">
        <v>852</v>
      </c>
      <c r="F195" s="17">
        <v>37.666666666666664</v>
      </c>
      <c r="G195" s="18">
        <v>100000</v>
      </c>
      <c r="H195" s="35">
        <v>100000</v>
      </c>
      <c r="I195" s="2">
        <f t="shared" si="4"/>
        <v>15026675</v>
      </c>
      <c r="J195" s="1" t="s">
        <v>853</v>
      </c>
    </row>
    <row r="196" spans="1:10" ht="25.5">
      <c r="A196" s="5" t="s">
        <v>342</v>
      </c>
      <c r="B196" s="1" t="s">
        <v>854</v>
      </c>
      <c r="C196" s="1" t="s">
        <v>855</v>
      </c>
      <c r="D196" s="1" t="s">
        <v>38</v>
      </c>
      <c r="E196" s="1" t="s">
        <v>856</v>
      </c>
      <c r="F196" s="17">
        <v>37.666666666666664</v>
      </c>
      <c r="G196" s="18">
        <v>150000</v>
      </c>
      <c r="H196" s="35">
        <v>150000</v>
      </c>
      <c r="I196" s="2">
        <f t="shared" si="4"/>
        <v>15176675</v>
      </c>
      <c r="J196" s="1" t="s">
        <v>857</v>
      </c>
    </row>
    <row r="197" spans="1:10" ht="38.25">
      <c r="A197" s="5" t="s">
        <v>343</v>
      </c>
      <c r="B197" s="1" t="s">
        <v>858</v>
      </c>
      <c r="C197" s="1" t="s">
        <v>859</v>
      </c>
      <c r="D197" s="1" t="s">
        <v>58</v>
      </c>
      <c r="E197" s="1" t="s">
        <v>860</v>
      </c>
      <c r="F197" s="17">
        <v>37.666666666666664</v>
      </c>
      <c r="G197" s="18">
        <v>90000</v>
      </c>
      <c r="H197" s="35">
        <v>90000</v>
      </c>
      <c r="I197" s="2">
        <f t="shared" si="4"/>
        <v>15266675</v>
      </c>
      <c r="J197" s="1" t="s">
        <v>861</v>
      </c>
    </row>
    <row r="198" spans="1:10" ht="38.25">
      <c r="A198" s="5" t="s">
        <v>344</v>
      </c>
      <c r="B198" s="1" t="s">
        <v>862</v>
      </c>
      <c r="C198" s="1" t="s">
        <v>863</v>
      </c>
      <c r="D198" s="1" t="s">
        <v>147</v>
      </c>
      <c r="E198" s="1" t="s">
        <v>864</v>
      </c>
      <c r="F198" s="17">
        <v>37.666666666666664</v>
      </c>
      <c r="G198" s="18">
        <v>123020</v>
      </c>
      <c r="H198" s="35">
        <v>123020</v>
      </c>
      <c r="I198" s="2">
        <f t="shared" si="4"/>
        <v>15389695</v>
      </c>
      <c r="J198" s="1" t="s">
        <v>865</v>
      </c>
    </row>
    <row r="199" spans="1:10" ht="25.5">
      <c r="A199" s="5" t="s">
        <v>345</v>
      </c>
      <c r="B199" s="1" t="s">
        <v>866</v>
      </c>
      <c r="C199" s="1" t="s">
        <v>867</v>
      </c>
      <c r="D199" s="1" t="s">
        <v>42</v>
      </c>
      <c r="E199" s="1" t="s">
        <v>868</v>
      </c>
      <c r="F199" s="17">
        <v>37.666666666666664</v>
      </c>
      <c r="G199" s="31">
        <v>200000</v>
      </c>
      <c r="H199" s="31">
        <v>110305</v>
      </c>
      <c r="I199" s="19">
        <f>I198+H199</f>
        <v>15500000</v>
      </c>
      <c r="J199" s="1" t="s">
        <v>869</v>
      </c>
    </row>
    <row r="200" spans="1:10" ht="12.75">
      <c r="A200" s="42"/>
      <c r="B200" s="30" t="s">
        <v>872</v>
      </c>
      <c r="C200" s="36"/>
      <c r="D200" s="36"/>
      <c r="E200" s="36"/>
      <c r="F200" s="36"/>
      <c r="G200" s="36"/>
      <c r="H200" s="43">
        <f>SUM(H69:H199)</f>
        <v>15500000</v>
      </c>
      <c r="I200" s="36"/>
      <c r="J200" s="36"/>
    </row>
    <row r="201" spans="2:8" ht="12.75">
      <c r="B201" s="41"/>
      <c r="H201" s="40"/>
    </row>
    <row r="202" spans="2:9" ht="30" customHeight="1">
      <c r="B202" s="52" t="s">
        <v>874</v>
      </c>
      <c r="C202" s="52"/>
      <c r="D202" s="52"/>
      <c r="E202" s="52"/>
      <c r="F202" s="53"/>
      <c r="I202" s="11">
        <f>I13+I34+I63+I199</f>
        <v>24000000</v>
      </c>
    </row>
  </sheetData>
  <sheetProtection/>
  <mergeCells count="11">
    <mergeCell ref="B37:H37"/>
    <mergeCell ref="B66:H66"/>
    <mergeCell ref="B202:F202"/>
    <mergeCell ref="B4:H4"/>
    <mergeCell ref="B67:H67"/>
    <mergeCell ref="A1:J1"/>
    <mergeCell ref="B17:H17"/>
    <mergeCell ref="B38:H38"/>
    <mergeCell ref="B2:H2"/>
    <mergeCell ref="B3:H3"/>
    <mergeCell ref="B16:H16"/>
  </mergeCells>
  <printOptions horizontalCentered="1"/>
  <pageMargins left="0.3937007874015748" right="0.3937007874015748" top="0.984251968503937" bottom="0.984251968503937" header="0.5118110236220472" footer="0.5118110236220472"/>
  <pageSetup fitToHeight="0" fitToWidth="0" horizontalDpi="300" verticalDpi="300" orientation="landscape" pageOrder="overThenDown" paperSize="9" scale="88" r:id="rId1"/>
  <headerFooter alignWithMargins="0">
    <oddHeader>&amp;LPříloha č. 2 k Tisku č. 0185(2020)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Králová Jitka</dc:creator>
  <cp:keywords/>
  <dc:description/>
  <cp:lastModifiedBy>Králová Jitka</cp:lastModifiedBy>
  <cp:lastPrinted>2020-03-30T12:53:13Z</cp:lastPrinted>
  <dcterms:created xsi:type="dcterms:W3CDTF">2010-02-25T08:07:14Z</dcterms:created>
  <dcterms:modified xsi:type="dcterms:W3CDTF">2020-03-30T12:53:31Z</dcterms:modified>
  <cp:category/>
  <cp:version/>
  <cp:contentType/>
  <cp:contentStatus/>
</cp:coreProperties>
</file>