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adkova\Documents\zásobník\aktual. č. 3_2020_03082020 zastupitelstvo\"/>
    </mc:Choice>
  </mc:AlternateContent>
  <bookViews>
    <workbookView xWindow="0" yWindow="0" windowWidth="20730" windowHeight="10935"/>
  </bookViews>
  <sheets>
    <sheet name="zasobnik projektů" sheetId="71" r:id="rId1"/>
  </sheets>
  <definedNames>
    <definedName name="_xlnm._FilterDatabase" localSheetId="0" hidden="1">'zasobnik projektů'!$A$9:$AY$577</definedName>
    <definedName name="_xlnm.Print_Titles" localSheetId="0">'zasobnik projektů'!$3:$8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573" i="71" l="1"/>
  <c r="AU574" i="71" s="1"/>
  <c r="AT573" i="71"/>
  <c r="AT574" i="71" s="1"/>
  <c r="AS573" i="71"/>
  <c r="AS574" i="71" s="1"/>
  <c r="AR573" i="71"/>
  <c r="AR574" i="71" s="1"/>
  <c r="AQ573" i="71"/>
  <c r="AQ574" i="71" s="1"/>
  <c r="AP573" i="71"/>
  <c r="AP574" i="71" s="1"/>
  <c r="AO573" i="71"/>
  <c r="AO574" i="71" s="1"/>
  <c r="AN573" i="71"/>
  <c r="AN574" i="71" s="1"/>
  <c r="AM573" i="71"/>
  <c r="AM574" i="71" s="1"/>
  <c r="AL573" i="71"/>
  <c r="AL574" i="71" s="1"/>
  <c r="AK573" i="71"/>
  <c r="AK574" i="71" s="1"/>
  <c r="AJ573" i="71"/>
  <c r="AJ574" i="71" s="1"/>
  <c r="AI573" i="71"/>
  <c r="AI574" i="71" s="1"/>
  <c r="AH573" i="71"/>
  <c r="AH574" i="71" s="1"/>
  <c r="AG573" i="71"/>
  <c r="AG574" i="71" s="1"/>
  <c r="AF573" i="71"/>
  <c r="AF574" i="71" s="1"/>
  <c r="AE573" i="71"/>
  <c r="AE574" i="71" s="1"/>
  <c r="AD573" i="71"/>
  <c r="AD574" i="71" s="1"/>
  <c r="AC573" i="71"/>
  <c r="AC574" i="71" s="1"/>
  <c r="AB573" i="71"/>
  <c r="AB574" i="71" s="1"/>
  <c r="AA573" i="71"/>
  <c r="AA574" i="71" s="1"/>
  <c r="Z573" i="71"/>
  <c r="Z574" i="71" s="1"/>
  <c r="Y573" i="71"/>
  <c r="Y574" i="71" s="1"/>
  <c r="X573" i="71"/>
  <c r="X574" i="71" s="1"/>
  <c r="W573" i="71"/>
  <c r="W574" i="71" s="1"/>
  <c r="V573" i="71"/>
  <c r="V574" i="71" s="1"/>
  <c r="U573" i="71"/>
  <c r="U574" i="71" s="1"/>
  <c r="T573" i="71"/>
  <c r="T574" i="71" s="1"/>
  <c r="S573" i="71"/>
  <c r="S574" i="71" s="1"/>
  <c r="R573" i="71"/>
  <c r="R574" i="71" s="1"/>
  <c r="Q573" i="71"/>
  <c r="Q574" i="71" s="1"/>
  <c r="P573" i="71"/>
  <c r="P574" i="71" s="1"/>
  <c r="O573" i="71"/>
  <c r="O574" i="71" s="1"/>
  <c r="N573" i="71"/>
  <c r="N574" i="71" s="1"/>
  <c r="M573" i="71"/>
  <c r="M574" i="71" s="1"/>
  <c r="L573" i="71"/>
  <c r="L574" i="71" s="1"/>
  <c r="K573" i="71"/>
  <c r="K574" i="71" s="1"/>
  <c r="J573" i="71"/>
  <c r="J574" i="71" s="1"/>
  <c r="I573" i="71"/>
  <c r="I574" i="71" s="1"/>
  <c r="H573" i="71"/>
  <c r="H574" i="71" s="1"/>
  <c r="G573" i="71"/>
  <c r="G574" i="71" s="1"/>
  <c r="AU562" i="71"/>
  <c r="AT562" i="71"/>
  <c r="AS562" i="71"/>
  <c r="AR562" i="71"/>
  <c r="AQ562" i="71"/>
  <c r="AP562" i="71"/>
  <c r="AO562" i="71"/>
  <c r="AN562" i="71"/>
  <c r="AM562" i="71"/>
  <c r="AL562" i="71"/>
  <c r="AK562" i="71"/>
  <c r="AJ562" i="71"/>
  <c r="AI562" i="71"/>
  <c r="AH562" i="71"/>
  <c r="AG562" i="71"/>
  <c r="AF562" i="71"/>
  <c r="AE562" i="71"/>
  <c r="AD562" i="71"/>
  <c r="AC562" i="71"/>
  <c r="AB562" i="71"/>
  <c r="AA562" i="71"/>
  <c r="Z562" i="71"/>
  <c r="Y562" i="71"/>
  <c r="X562" i="71"/>
  <c r="W562" i="71"/>
  <c r="V562" i="71"/>
  <c r="U562" i="71"/>
  <c r="T562" i="71"/>
  <c r="S562" i="71"/>
  <c r="R562" i="71"/>
  <c r="Q562" i="71"/>
  <c r="P562" i="71"/>
  <c r="O562" i="71"/>
  <c r="N562" i="71"/>
  <c r="M562" i="71"/>
  <c r="L562" i="71"/>
  <c r="K562" i="71"/>
  <c r="J562" i="71"/>
  <c r="I562" i="71"/>
  <c r="H562" i="71"/>
  <c r="G562" i="71"/>
  <c r="AU542" i="71"/>
  <c r="AT542" i="71"/>
  <c r="AS542" i="71"/>
  <c r="AR542" i="71"/>
  <c r="AQ542" i="71"/>
  <c r="AP542" i="71"/>
  <c r="AO542" i="71"/>
  <c r="AN542" i="71"/>
  <c r="AM542" i="71"/>
  <c r="AL542" i="71"/>
  <c r="AK542" i="71"/>
  <c r="AJ542" i="71"/>
  <c r="AI542" i="71"/>
  <c r="AI563" i="71" s="1"/>
  <c r="AH542" i="71"/>
  <c r="AG542" i="71"/>
  <c r="AF542" i="71"/>
  <c r="AE542" i="71"/>
  <c r="AE563" i="71" s="1"/>
  <c r="AD542" i="71"/>
  <c r="AC542" i="71"/>
  <c r="AB542" i="71"/>
  <c r="AA542" i="71"/>
  <c r="AA563" i="71" s="1"/>
  <c r="Z542" i="71"/>
  <c r="Y542" i="71"/>
  <c r="X542" i="71"/>
  <c r="W542" i="71"/>
  <c r="W563" i="71" s="1"/>
  <c r="V542" i="71"/>
  <c r="U542" i="71"/>
  <c r="T542" i="71"/>
  <c r="S542" i="71"/>
  <c r="S563" i="71" s="1"/>
  <c r="R542" i="71"/>
  <c r="Q542" i="71"/>
  <c r="P542" i="71"/>
  <c r="O542" i="71"/>
  <c r="O563" i="71" s="1"/>
  <c r="N542" i="71"/>
  <c r="M542" i="71"/>
  <c r="L542" i="71"/>
  <c r="K542" i="71"/>
  <c r="J542" i="71"/>
  <c r="I542" i="71"/>
  <c r="H542" i="71"/>
  <c r="G542" i="71"/>
  <c r="AU516" i="71"/>
  <c r="AU518" i="71" s="1"/>
  <c r="AT516" i="71"/>
  <c r="AT518" i="71" s="1"/>
  <c r="AS516" i="71"/>
  <c r="AS518" i="71" s="1"/>
  <c r="AR516" i="71"/>
  <c r="AR518" i="71" s="1"/>
  <c r="AQ516" i="71"/>
  <c r="AQ518" i="71" s="1"/>
  <c r="AP516" i="71"/>
  <c r="AP518" i="71" s="1"/>
  <c r="AO516" i="71"/>
  <c r="AO518" i="71" s="1"/>
  <c r="AN516" i="71"/>
  <c r="AN518" i="71" s="1"/>
  <c r="AM516" i="71"/>
  <c r="AM518" i="71" s="1"/>
  <c r="AL516" i="71"/>
  <c r="AL518" i="71" s="1"/>
  <c r="AK516" i="71"/>
  <c r="AK518" i="71" s="1"/>
  <c r="AJ516" i="71"/>
  <c r="AJ518" i="71" s="1"/>
  <c r="AI516" i="71"/>
  <c r="AI518" i="71" s="1"/>
  <c r="AH516" i="71"/>
  <c r="AH518" i="71" s="1"/>
  <c r="AG516" i="71"/>
  <c r="AG518" i="71" s="1"/>
  <c r="AF516" i="71"/>
  <c r="AF518" i="71" s="1"/>
  <c r="AE516" i="71"/>
  <c r="AE518" i="71" s="1"/>
  <c r="AD516" i="71"/>
  <c r="AD518" i="71" s="1"/>
  <c r="AC516" i="71"/>
  <c r="AC518" i="71" s="1"/>
  <c r="AB516" i="71"/>
  <c r="AB518" i="71" s="1"/>
  <c r="AA516" i="71"/>
  <c r="AA518" i="71" s="1"/>
  <c r="Z516" i="71"/>
  <c r="Z518" i="71" s="1"/>
  <c r="Y516" i="71"/>
  <c r="Y518" i="71" s="1"/>
  <c r="X516" i="71"/>
  <c r="X518" i="71" s="1"/>
  <c r="W516" i="71"/>
  <c r="W518" i="71" s="1"/>
  <c r="V516" i="71"/>
  <c r="V518" i="71" s="1"/>
  <c r="U516" i="71"/>
  <c r="U518" i="71" s="1"/>
  <c r="T516" i="71"/>
  <c r="T518" i="71" s="1"/>
  <c r="S516" i="71"/>
  <c r="S518" i="71" s="1"/>
  <c r="R516" i="71"/>
  <c r="R518" i="71" s="1"/>
  <c r="Q516" i="71"/>
  <c r="Q518" i="71" s="1"/>
  <c r="P516" i="71"/>
  <c r="P518" i="71" s="1"/>
  <c r="O516" i="71"/>
  <c r="O518" i="71" s="1"/>
  <c r="N516" i="71"/>
  <c r="N518" i="71" s="1"/>
  <c r="M516" i="71"/>
  <c r="M518" i="71" s="1"/>
  <c r="L516" i="71"/>
  <c r="L518" i="71" s="1"/>
  <c r="K516" i="71"/>
  <c r="K518" i="71" s="1"/>
  <c r="J516" i="71"/>
  <c r="J518" i="71" s="1"/>
  <c r="I516" i="71"/>
  <c r="I518" i="71" s="1"/>
  <c r="H516" i="71"/>
  <c r="H518" i="71" s="1"/>
  <c r="G516" i="71"/>
  <c r="G518" i="71" s="1"/>
  <c r="AU513" i="71"/>
  <c r="AT513" i="71"/>
  <c r="AS513" i="71"/>
  <c r="AR513" i="71"/>
  <c r="AQ513" i="71"/>
  <c r="AP513" i="71"/>
  <c r="AO513" i="71"/>
  <c r="AN513" i="71"/>
  <c r="AM513" i="71"/>
  <c r="AL513" i="71"/>
  <c r="AK513" i="71"/>
  <c r="AJ513" i="71"/>
  <c r="AI513" i="71"/>
  <c r="AH513" i="71"/>
  <c r="AG513" i="71"/>
  <c r="AF513" i="71"/>
  <c r="AE513" i="71"/>
  <c r="AD513" i="71"/>
  <c r="AC513" i="71"/>
  <c r="AB513" i="71"/>
  <c r="AA513" i="71"/>
  <c r="Z513" i="71"/>
  <c r="Y513" i="71"/>
  <c r="X513" i="71"/>
  <c r="W513" i="71"/>
  <c r="V513" i="71"/>
  <c r="U513" i="71"/>
  <c r="T513" i="71"/>
  <c r="S513" i="71"/>
  <c r="R513" i="71"/>
  <c r="Q513" i="71"/>
  <c r="P513" i="71"/>
  <c r="O513" i="71"/>
  <c r="N513" i="71"/>
  <c r="M513" i="71"/>
  <c r="L513" i="71"/>
  <c r="K513" i="71"/>
  <c r="J513" i="71"/>
  <c r="I513" i="71"/>
  <c r="H513" i="71"/>
  <c r="G513" i="71"/>
  <c r="AU511" i="71"/>
  <c r="AT511" i="71"/>
  <c r="AS511" i="71"/>
  <c r="AS514" i="71" s="1"/>
  <c r="AR511" i="71"/>
  <c r="AQ511" i="71"/>
  <c r="AP511" i="71"/>
  <c r="AO511" i="71"/>
  <c r="AO514" i="71" s="1"/>
  <c r="AN511" i="71"/>
  <c r="AM511" i="71"/>
  <c r="AL511" i="71"/>
  <c r="AK511" i="71"/>
  <c r="AK514" i="71" s="1"/>
  <c r="AJ511" i="71"/>
  <c r="AI511" i="71"/>
  <c r="AH511" i="71"/>
  <c r="AG511" i="71"/>
  <c r="AG514" i="71" s="1"/>
  <c r="AF511" i="71"/>
  <c r="AE511" i="71"/>
  <c r="AD511" i="71"/>
  <c r="AC511" i="71"/>
  <c r="AC514" i="71" s="1"/>
  <c r="AB511" i="71"/>
  <c r="AA511" i="71"/>
  <c r="Z511" i="71"/>
  <c r="Y511" i="71"/>
  <c r="Y514" i="71" s="1"/>
  <c r="X511" i="71"/>
  <c r="W511" i="71"/>
  <c r="V511" i="71"/>
  <c r="U511" i="71"/>
  <c r="U514" i="71" s="1"/>
  <c r="T511" i="71"/>
  <c r="S511" i="71"/>
  <c r="R511" i="71"/>
  <c r="Q511" i="71"/>
  <c r="Q514" i="71" s="1"/>
  <c r="P511" i="71"/>
  <c r="O511" i="71"/>
  <c r="N511" i="71"/>
  <c r="M511" i="71"/>
  <c r="M514" i="71" s="1"/>
  <c r="L511" i="71"/>
  <c r="K511" i="71"/>
  <c r="J511" i="71"/>
  <c r="I511" i="71"/>
  <c r="I514" i="71" s="1"/>
  <c r="H511" i="71"/>
  <c r="G511" i="71"/>
  <c r="AU502" i="71"/>
  <c r="AT502" i="71"/>
  <c r="AS502" i="71"/>
  <c r="AR502" i="71"/>
  <c r="AQ502" i="71"/>
  <c r="AP502" i="71"/>
  <c r="AO502" i="71"/>
  <c r="AN502" i="71"/>
  <c r="AM502" i="71"/>
  <c r="AL502" i="71"/>
  <c r="AK502" i="71"/>
  <c r="AJ502" i="71"/>
  <c r="AI502" i="71"/>
  <c r="AH502" i="71"/>
  <c r="AG502" i="71"/>
  <c r="AF502" i="71"/>
  <c r="AE502" i="71"/>
  <c r="AD502" i="71"/>
  <c r="AC502" i="71"/>
  <c r="AB502" i="71"/>
  <c r="AA502" i="71"/>
  <c r="Z502" i="71"/>
  <c r="Y502" i="71"/>
  <c r="X502" i="71"/>
  <c r="W502" i="71"/>
  <c r="V502" i="71"/>
  <c r="U502" i="71"/>
  <c r="T502" i="71"/>
  <c r="S502" i="71"/>
  <c r="R502" i="71"/>
  <c r="Q502" i="71"/>
  <c r="P502" i="71"/>
  <c r="O502" i="71"/>
  <c r="N502" i="71"/>
  <c r="M502" i="71"/>
  <c r="L502" i="71"/>
  <c r="K502" i="71"/>
  <c r="J502" i="71"/>
  <c r="I502" i="71"/>
  <c r="H502" i="71"/>
  <c r="G502" i="71"/>
  <c r="AU488" i="71"/>
  <c r="AT488" i="71"/>
  <c r="AS488" i="71"/>
  <c r="AR488" i="71"/>
  <c r="AQ488" i="71"/>
  <c r="AP488" i="71"/>
  <c r="AO488" i="71"/>
  <c r="AN488" i="71"/>
  <c r="AM488" i="71"/>
  <c r="AL488" i="71"/>
  <c r="AK488" i="71"/>
  <c r="AJ488" i="71"/>
  <c r="AI488" i="71"/>
  <c r="AH488" i="71"/>
  <c r="AG488" i="71"/>
  <c r="AF488" i="71"/>
  <c r="AE488" i="71"/>
  <c r="AD488" i="71"/>
  <c r="AC488" i="71"/>
  <c r="AB488" i="71"/>
  <c r="AA488" i="71"/>
  <c r="Z488" i="71"/>
  <c r="Y488" i="71"/>
  <c r="X488" i="71"/>
  <c r="W488" i="71"/>
  <c r="V488" i="71"/>
  <c r="U488" i="71"/>
  <c r="T488" i="71"/>
  <c r="S488" i="71"/>
  <c r="R488" i="71"/>
  <c r="Q488" i="71"/>
  <c r="P488" i="71"/>
  <c r="O488" i="71"/>
  <c r="N488" i="71"/>
  <c r="M488" i="71"/>
  <c r="M503" i="71" s="1"/>
  <c r="L488" i="71"/>
  <c r="K488" i="71"/>
  <c r="K503" i="71" s="1"/>
  <c r="J488" i="71"/>
  <c r="I488" i="71"/>
  <c r="H488" i="71"/>
  <c r="G488" i="71"/>
  <c r="G503" i="71" s="1"/>
  <c r="AU402" i="71"/>
  <c r="AT402" i="71"/>
  <c r="AS402" i="71"/>
  <c r="AR402" i="71"/>
  <c r="AQ402" i="71"/>
  <c r="AP402" i="71"/>
  <c r="AO402" i="71"/>
  <c r="AN402" i="71"/>
  <c r="AM402" i="71"/>
  <c r="AL402" i="71"/>
  <c r="AK402" i="71"/>
  <c r="AJ402" i="71"/>
  <c r="AI402" i="71"/>
  <c r="AH402" i="71"/>
  <c r="AG402" i="71"/>
  <c r="AF402" i="71"/>
  <c r="AE402" i="71"/>
  <c r="AD402" i="71"/>
  <c r="AC402" i="71"/>
  <c r="AB402" i="71"/>
  <c r="AA402" i="71"/>
  <c r="Z402" i="71"/>
  <c r="Y402" i="71"/>
  <c r="X402" i="71"/>
  <c r="W402" i="71"/>
  <c r="V402" i="71"/>
  <c r="U402" i="71"/>
  <c r="T402" i="71"/>
  <c r="S402" i="71"/>
  <c r="R402" i="71"/>
  <c r="Q402" i="71"/>
  <c r="P402" i="71"/>
  <c r="O402" i="71"/>
  <c r="N402" i="71"/>
  <c r="M402" i="71"/>
  <c r="L402" i="71"/>
  <c r="K402" i="71"/>
  <c r="J402" i="71"/>
  <c r="I402" i="71"/>
  <c r="H402" i="71"/>
  <c r="G402" i="71"/>
  <c r="AU399" i="71"/>
  <c r="AU403" i="71" s="1"/>
  <c r="AT399" i="71"/>
  <c r="AS399" i="71"/>
  <c r="AS403" i="71" s="1"/>
  <c r="AR399" i="71"/>
  <c r="AQ399" i="71"/>
  <c r="AP399" i="71"/>
  <c r="AO399" i="71"/>
  <c r="AO403" i="71" s="1"/>
  <c r="AN399" i="71"/>
  <c r="AM399" i="71"/>
  <c r="AL399" i="71"/>
  <c r="AK399" i="71"/>
  <c r="AK403" i="71" s="1"/>
  <c r="AJ399" i="71"/>
  <c r="AI399" i="71"/>
  <c r="AH399" i="71"/>
  <c r="AG399" i="71"/>
  <c r="AG403" i="71" s="1"/>
  <c r="AF399" i="71"/>
  <c r="AE399" i="71"/>
  <c r="AE403" i="71" s="1"/>
  <c r="AD399" i="71"/>
  <c r="AC399" i="71"/>
  <c r="AC403" i="71" s="1"/>
  <c r="AB399" i="71"/>
  <c r="AA399" i="71"/>
  <c r="AA403" i="71" s="1"/>
  <c r="Z399" i="71"/>
  <c r="Y399" i="71"/>
  <c r="Y403" i="71" s="1"/>
  <c r="X399" i="71"/>
  <c r="W399" i="71"/>
  <c r="V399" i="71"/>
  <c r="U399" i="71"/>
  <c r="U403" i="71" s="1"/>
  <c r="T399" i="71"/>
  <c r="S399" i="71"/>
  <c r="R399" i="71"/>
  <c r="Q399" i="71"/>
  <c r="Q403" i="71" s="1"/>
  <c r="P399" i="71"/>
  <c r="O399" i="71"/>
  <c r="N399" i="71"/>
  <c r="M399" i="71"/>
  <c r="L399" i="71"/>
  <c r="K399" i="71"/>
  <c r="J399" i="71"/>
  <c r="I399" i="71"/>
  <c r="I403" i="71" s="1"/>
  <c r="H399" i="71"/>
  <c r="G399" i="71"/>
  <c r="AU386" i="71"/>
  <c r="AT386" i="71"/>
  <c r="AS386" i="71"/>
  <c r="AR386" i="71"/>
  <c r="AQ386" i="71"/>
  <c r="AP386" i="71"/>
  <c r="AO386" i="71"/>
  <c r="AN386" i="71"/>
  <c r="AM386" i="71"/>
  <c r="AL386" i="71"/>
  <c r="AK386" i="71"/>
  <c r="AJ386" i="71"/>
  <c r="AI386" i="71"/>
  <c r="AH386" i="71"/>
  <c r="AG386" i="71"/>
  <c r="AF386" i="71"/>
  <c r="AE386" i="71"/>
  <c r="AD386" i="71"/>
  <c r="AC386" i="71"/>
  <c r="AB386" i="71"/>
  <c r="AA386" i="71"/>
  <c r="Z386" i="71"/>
  <c r="Y386" i="71"/>
  <c r="X386" i="71"/>
  <c r="W386" i="71"/>
  <c r="V386" i="71"/>
  <c r="U386" i="71"/>
  <c r="T386" i="71"/>
  <c r="S386" i="71"/>
  <c r="R386" i="71"/>
  <c r="Q386" i="71"/>
  <c r="P386" i="71"/>
  <c r="O386" i="71"/>
  <c r="N386" i="71"/>
  <c r="M386" i="71"/>
  <c r="L386" i="71"/>
  <c r="K386" i="71"/>
  <c r="J386" i="71"/>
  <c r="I386" i="71"/>
  <c r="H386" i="71"/>
  <c r="G386" i="71"/>
  <c r="AU384" i="71"/>
  <c r="AT384" i="71"/>
  <c r="AS384" i="71"/>
  <c r="AR384" i="71"/>
  <c r="AQ384" i="71"/>
  <c r="AP384" i="71"/>
  <c r="AO384" i="71"/>
  <c r="AN384" i="71"/>
  <c r="AM384" i="71"/>
  <c r="AL384" i="71"/>
  <c r="AK384" i="71"/>
  <c r="AJ384" i="71"/>
  <c r="AI384" i="71"/>
  <c r="AH384" i="71"/>
  <c r="AG384" i="71"/>
  <c r="AF384" i="71"/>
  <c r="AE384" i="71"/>
  <c r="AD384" i="71"/>
  <c r="AC384" i="71"/>
  <c r="AB384" i="71"/>
  <c r="AB387" i="71" s="1"/>
  <c r="AA384" i="71"/>
  <c r="Z384" i="71"/>
  <c r="Y384" i="71"/>
  <c r="X384" i="71"/>
  <c r="X387" i="71" s="1"/>
  <c r="W384" i="71"/>
  <c r="V384" i="71"/>
  <c r="U384" i="71"/>
  <c r="T384" i="71"/>
  <c r="T387" i="71" s="1"/>
  <c r="S384" i="71"/>
  <c r="R384" i="71"/>
  <c r="Q384" i="71"/>
  <c r="P384" i="71"/>
  <c r="P387" i="71" s="1"/>
  <c r="O384" i="71"/>
  <c r="N384" i="71"/>
  <c r="M384" i="71"/>
  <c r="L384" i="71"/>
  <c r="K384" i="71"/>
  <c r="J384" i="71"/>
  <c r="I384" i="71"/>
  <c r="H384" i="71"/>
  <c r="G384" i="71"/>
  <c r="AU372" i="71"/>
  <c r="AT372" i="71"/>
  <c r="AS372" i="71"/>
  <c r="AR372" i="71"/>
  <c r="AQ372" i="71"/>
  <c r="AP372" i="71"/>
  <c r="AO372" i="71"/>
  <c r="AN372" i="71"/>
  <c r="AM372" i="71"/>
  <c r="AL372" i="71"/>
  <c r="AK372" i="71"/>
  <c r="AJ372" i="71"/>
  <c r="AI372" i="71"/>
  <c r="AH372" i="71"/>
  <c r="AG372" i="71"/>
  <c r="AE372" i="71"/>
  <c r="AD372" i="71"/>
  <c r="AC372" i="71"/>
  <c r="AB372" i="71"/>
  <c r="AA372" i="71"/>
  <c r="Z372" i="71"/>
  <c r="Y372" i="71"/>
  <c r="X372" i="71"/>
  <c r="W372" i="71"/>
  <c r="V372" i="71"/>
  <c r="U372" i="71"/>
  <c r="T372" i="71"/>
  <c r="S372" i="71"/>
  <c r="R372" i="71"/>
  <c r="Q372" i="71"/>
  <c r="P372" i="71"/>
  <c r="O372" i="71"/>
  <c r="N372" i="71"/>
  <c r="M372" i="71"/>
  <c r="L372" i="71"/>
  <c r="K372" i="71"/>
  <c r="J372" i="71"/>
  <c r="I372" i="71"/>
  <c r="H372" i="71"/>
  <c r="G372" i="71"/>
  <c r="AF371" i="71"/>
  <c r="AF370" i="71"/>
  <c r="AF369" i="71"/>
  <c r="AF368" i="71"/>
  <c r="AF367" i="71"/>
  <c r="AF366" i="71"/>
  <c r="AF365" i="71"/>
  <c r="AF364" i="71"/>
  <c r="AF363" i="71"/>
  <c r="AF362" i="71"/>
  <c r="AF361" i="71"/>
  <c r="AF360" i="71"/>
  <c r="AF359" i="71"/>
  <c r="AF358" i="71"/>
  <c r="AF357" i="71"/>
  <c r="AF356" i="71"/>
  <c r="AF355" i="71"/>
  <c r="AF354" i="71"/>
  <c r="AF353" i="71"/>
  <c r="AF352" i="71"/>
  <c r="AF351" i="71"/>
  <c r="AF350" i="71"/>
  <c r="AF349" i="71"/>
  <c r="AF348" i="71"/>
  <c r="AF347" i="71"/>
  <c r="AF346" i="71"/>
  <c r="AF345" i="71"/>
  <c r="AF344" i="71"/>
  <c r="AF343" i="71"/>
  <c r="AF342" i="71"/>
  <c r="AF341" i="71"/>
  <c r="AU340" i="71"/>
  <c r="AT340" i="71"/>
  <c r="AS340" i="71"/>
  <c r="AS373" i="71" s="1"/>
  <c r="AR340" i="71"/>
  <c r="AQ340" i="71"/>
  <c r="AP340" i="71"/>
  <c r="AO340" i="71"/>
  <c r="AN340" i="71"/>
  <c r="AM340" i="71"/>
  <c r="AL340" i="71"/>
  <c r="AK340" i="71"/>
  <c r="AJ340" i="71"/>
  <c r="AI340" i="71"/>
  <c r="AH340" i="71"/>
  <c r="AG340" i="71"/>
  <c r="AG373" i="71" s="1"/>
  <c r="AF340" i="71"/>
  <c r="AE340" i="71"/>
  <c r="AD340" i="71"/>
  <c r="AC340" i="71"/>
  <c r="AB340" i="71"/>
  <c r="AA340" i="71"/>
  <c r="Z340" i="71"/>
  <c r="Y340" i="71"/>
  <c r="X340" i="71"/>
  <c r="W340" i="71"/>
  <c r="V340" i="71"/>
  <c r="U340" i="71"/>
  <c r="U373" i="71" s="1"/>
  <c r="T340" i="71"/>
  <c r="S340" i="71"/>
  <c r="R340" i="71"/>
  <c r="Q340" i="71"/>
  <c r="Q373" i="71" s="1"/>
  <c r="P340" i="71"/>
  <c r="O340" i="71"/>
  <c r="N340" i="71"/>
  <c r="M340" i="71"/>
  <c r="L340" i="71"/>
  <c r="K340" i="71"/>
  <c r="J340" i="71"/>
  <c r="I340" i="71"/>
  <c r="H340" i="71"/>
  <c r="G340" i="71"/>
  <c r="AU332" i="71"/>
  <c r="AT332" i="71"/>
  <c r="AS332" i="71"/>
  <c r="AR332" i="71"/>
  <c r="AQ332" i="71"/>
  <c r="AP332" i="71"/>
  <c r="AO332" i="71"/>
  <c r="AN332" i="71"/>
  <c r="AM332" i="71"/>
  <c r="AL332" i="71"/>
  <c r="AK332" i="71"/>
  <c r="AJ332" i="71"/>
  <c r="AI332" i="71"/>
  <c r="AH332" i="71"/>
  <c r="AG332" i="71"/>
  <c r="AF332" i="71"/>
  <c r="AE332" i="71"/>
  <c r="AD332" i="71"/>
  <c r="AC332" i="71"/>
  <c r="AB332" i="71"/>
  <c r="AA332" i="71"/>
  <c r="Z332" i="71"/>
  <c r="Y332" i="71"/>
  <c r="X332" i="71"/>
  <c r="W332" i="71"/>
  <c r="V332" i="71"/>
  <c r="U332" i="71"/>
  <c r="T332" i="71"/>
  <c r="S332" i="71"/>
  <c r="R332" i="71"/>
  <c r="Q332" i="71"/>
  <c r="P332" i="71"/>
  <c r="O332" i="71"/>
  <c r="N332" i="71"/>
  <c r="M332" i="71"/>
  <c r="L332" i="71"/>
  <c r="K332" i="71"/>
  <c r="J332" i="71"/>
  <c r="I332" i="71"/>
  <c r="H332" i="71"/>
  <c r="G332" i="71"/>
  <c r="AU305" i="71"/>
  <c r="AT305" i="71"/>
  <c r="AS305" i="71"/>
  <c r="AS333" i="71" s="1"/>
  <c r="AR305" i="71"/>
  <c r="AQ305" i="71"/>
  <c r="AP305" i="71"/>
  <c r="AO305" i="71"/>
  <c r="AO333" i="71" s="1"/>
  <c r="AN305" i="71"/>
  <c r="AM305" i="71"/>
  <c r="AL305" i="71"/>
  <c r="AK305" i="71"/>
  <c r="AK333" i="71" s="1"/>
  <c r="AJ305" i="71"/>
  <c r="AI305" i="71"/>
  <c r="AH305" i="71"/>
  <c r="AG305" i="71"/>
  <c r="AG333" i="71" s="1"/>
  <c r="AF305" i="71"/>
  <c r="AE305" i="71"/>
  <c r="AD305" i="71"/>
  <c r="AC305" i="71"/>
  <c r="AC333" i="71" s="1"/>
  <c r="AB305" i="71"/>
  <c r="AA305" i="71"/>
  <c r="Z305" i="71"/>
  <c r="Y305" i="71"/>
  <c r="Y333" i="71" s="1"/>
  <c r="X305" i="71"/>
  <c r="W305" i="71"/>
  <c r="V305" i="71"/>
  <c r="U305" i="71"/>
  <c r="U333" i="71" s="1"/>
  <c r="T305" i="71"/>
  <c r="S305" i="71"/>
  <c r="R305" i="71"/>
  <c r="Q305" i="71"/>
  <c r="Q333" i="71" s="1"/>
  <c r="P305" i="71"/>
  <c r="O305" i="71"/>
  <c r="N305" i="71"/>
  <c r="M305" i="71"/>
  <c r="M333" i="71" s="1"/>
  <c r="L305" i="71"/>
  <c r="K305" i="71"/>
  <c r="K333" i="71" s="1"/>
  <c r="J305" i="71"/>
  <c r="I305" i="71"/>
  <c r="H305" i="71"/>
  <c r="G305" i="71"/>
  <c r="G333" i="71" s="1"/>
  <c r="AU168" i="71"/>
  <c r="AT168" i="71"/>
  <c r="AS168" i="71"/>
  <c r="AR168" i="71"/>
  <c r="AQ168" i="71"/>
  <c r="AP168" i="71"/>
  <c r="AO168" i="71"/>
  <c r="AN168" i="71"/>
  <c r="AM168" i="71"/>
  <c r="AL168" i="71"/>
  <c r="AK168" i="71"/>
  <c r="AJ168" i="71"/>
  <c r="AI168" i="71"/>
  <c r="AH168" i="71"/>
  <c r="AG168" i="71"/>
  <c r="AF168" i="71"/>
  <c r="AE168" i="71"/>
  <c r="AD168" i="71"/>
  <c r="AC168" i="71"/>
  <c r="AB168" i="71"/>
  <c r="AA168" i="71"/>
  <c r="Z168" i="71"/>
  <c r="Y168" i="71"/>
  <c r="X168" i="71"/>
  <c r="W168" i="71"/>
  <c r="V168" i="71"/>
  <c r="U168" i="71"/>
  <c r="T168" i="71"/>
  <c r="S168" i="71"/>
  <c r="R168" i="71"/>
  <c r="Q168" i="71"/>
  <c r="P168" i="71"/>
  <c r="O168" i="71"/>
  <c r="N168" i="71"/>
  <c r="M168" i="71"/>
  <c r="L168" i="71"/>
  <c r="K168" i="71"/>
  <c r="J168" i="71"/>
  <c r="I168" i="71"/>
  <c r="H168" i="71"/>
  <c r="G168" i="71"/>
  <c r="AU97" i="71"/>
  <c r="AT97" i="71"/>
  <c r="AS97" i="71"/>
  <c r="AR97" i="71"/>
  <c r="AQ97" i="71"/>
  <c r="AP97" i="71"/>
  <c r="AO97" i="71"/>
  <c r="AN97" i="71"/>
  <c r="AM97" i="71"/>
  <c r="AL97" i="71"/>
  <c r="AK97" i="71"/>
  <c r="AJ97" i="71"/>
  <c r="AI97" i="71"/>
  <c r="AH97" i="71"/>
  <c r="AG97" i="71"/>
  <c r="AF97" i="71"/>
  <c r="AE97" i="71"/>
  <c r="AD97" i="71"/>
  <c r="AC97" i="71"/>
  <c r="AB97" i="71"/>
  <c r="AA97" i="71"/>
  <c r="Z97" i="71"/>
  <c r="Y97" i="71"/>
  <c r="X97" i="71"/>
  <c r="W97" i="71"/>
  <c r="V97" i="71"/>
  <c r="U97" i="71"/>
  <c r="T97" i="71"/>
  <c r="S97" i="71"/>
  <c r="R97" i="71"/>
  <c r="Q97" i="71"/>
  <c r="P97" i="71"/>
  <c r="O97" i="71"/>
  <c r="N97" i="71"/>
  <c r="M97" i="71"/>
  <c r="L97" i="71"/>
  <c r="K97" i="71"/>
  <c r="J97" i="71"/>
  <c r="I97" i="71"/>
  <c r="H97" i="71"/>
  <c r="H7" i="71" s="1"/>
  <c r="G97" i="71"/>
  <c r="AB7" i="71" l="1"/>
  <c r="AM563" i="71"/>
  <c r="AQ563" i="71"/>
  <c r="AU563" i="71"/>
  <c r="R8" i="71"/>
  <c r="AL403" i="71"/>
  <c r="G514" i="71"/>
  <c r="K514" i="71"/>
  <c r="H563" i="71"/>
  <c r="AF563" i="71"/>
  <c r="AJ563" i="71"/>
  <c r="AC8" i="71"/>
  <c r="AO8" i="71"/>
  <c r="L403" i="71"/>
  <c r="P403" i="71"/>
  <c r="T403" i="71"/>
  <c r="X403" i="71"/>
  <c r="AB403" i="71"/>
  <c r="AN403" i="71"/>
  <c r="AR403" i="71"/>
  <c r="G8" i="71"/>
  <c r="V503" i="71"/>
  <c r="Q563" i="71"/>
  <c r="U563" i="71"/>
  <c r="Y563" i="71"/>
  <c r="AC563" i="71"/>
  <c r="AG563" i="71"/>
  <c r="AK563" i="71"/>
  <c r="AO563" i="71"/>
  <c r="AS563" i="71"/>
  <c r="AI7" i="71"/>
  <c r="N333" i="71"/>
  <c r="R333" i="71"/>
  <c r="V333" i="71"/>
  <c r="Z333" i="71"/>
  <c r="AD333" i="71"/>
  <c r="AH333" i="71"/>
  <c r="AL333" i="71"/>
  <c r="AP333" i="71"/>
  <c r="AT333" i="71"/>
  <c r="AO7" i="71"/>
  <c r="AO6" i="71" s="1"/>
  <c r="M373" i="71"/>
  <c r="W373" i="71"/>
  <c r="AE373" i="71"/>
  <c r="Z8" i="71"/>
  <c r="AP8" i="71"/>
  <c r="P7" i="71"/>
  <c r="T7" i="71"/>
  <c r="X7" i="71"/>
  <c r="AF7" i="71"/>
  <c r="AJ7" i="71"/>
  <c r="AJ6" i="71" s="1"/>
  <c r="AN7" i="71"/>
  <c r="AR7" i="71"/>
  <c r="G169" i="71"/>
  <c r="K169" i="71"/>
  <c r="I333" i="71"/>
  <c r="G7" i="71"/>
  <c r="G6" i="71" s="1"/>
  <c r="K7" i="71"/>
  <c r="H387" i="71"/>
  <c r="N387" i="71"/>
  <c r="R387" i="71"/>
  <c r="V387" i="71"/>
  <c r="Z387" i="71"/>
  <c r="AD387" i="71"/>
  <c r="AH387" i="71"/>
  <c r="AL387" i="71"/>
  <c r="AP387" i="71"/>
  <c r="AT387" i="71"/>
  <c r="J503" i="71"/>
  <c r="L503" i="71"/>
  <c r="N514" i="71"/>
  <c r="R514" i="71"/>
  <c r="V514" i="71"/>
  <c r="Z514" i="71"/>
  <c r="AD514" i="71"/>
  <c r="AH514" i="71"/>
  <c r="AL514" i="71"/>
  <c r="AP514" i="71"/>
  <c r="AT514" i="71"/>
  <c r="J7" i="71"/>
  <c r="J6" i="71" s="1"/>
  <c r="S7" i="71"/>
  <c r="AA7" i="71"/>
  <c r="AM7" i="71"/>
  <c r="AQ7" i="71"/>
  <c r="AQ373" i="71"/>
  <c r="J8" i="71"/>
  <c r="L8" i="71"/>
  <c r="G403" i="71"/>
  <c r="K403" i="71"/>
  <c r="Z403" i="71"/>
  <c r="AH8" i="71"/>
  <c r="U7" i="71"/>
  <c r="N7" i="71"/>
  <c r="R7" i="71"/>
  <c r="R6" i="71" s="1"/>
  <c r="V7" i="71"/>
  <c r="Z7" i="71"/>
  <c r="AD7" i="71"/>
  <c r="AH7" i="71"/>
  <c r="AL7" i="71"/>
  <c r="AP7" i="71"/>
  <c r="AP6" i="71" s="1"/>
  <c r="AT7" i="71"/>
  <c r="H8" i="71"/>
  <c r="H6" i="71" s="1"/>
  <c r="O373" i="71"/>
  <c r="AF387" i="71"/>
  <c r="AJ387" i="71"/>
  <c r="AN387" i="71"/>
  <c r="AR387" i="71"/>
  <c r="Q8" i="71"/>
  <c r="U8" i="71"/>
  <c r="Y8" i="71"/>
  <c r="AG8" i="71"/>
  <c r="AK8" i="71"/>
  <c r="AS8" i="71"/>
  <c r="W7" i="71"/>
  <c r="AC7" i="71"/>
  <c r="AC6" i="71" s="1"/>
  <c r="AK7" i="71"/>
  <c r="I7" i="71"/>
  <c r="L7" i="71"/>
  <c r="P8" i="71"/>
  <c r="P6" i="71" s="1"/>
  <c r="T8" i="71"/>
  <c r="X8" i="71"/>
  <c r="AB8" i="71"/>
  <c r="AB6" i="71" s="1"/>
  <c r="AJ8" i="71"/>
  <c r="AN8" i="71"/>
  <c r="AR8" i="71"/>
  <c r="P373" i="71"/>
  <c r="T373" i="71"/>
  <c r="X373" i="71"/>
  <c r="AB373" i="71"/>
  <c r="G387" i="71"/>
  <c r="K387" i="71"/>
  <c r="M387" i="71"/>
  <c r="Y7" i="71"/>
  <c r="Y6" i="71" s="1"/>
  <c r="Q7" i="71"/>
  <c r="H333" i="71"/>
  <c r="S333" i="71"/>
  <c r="W333" i="71"/>
  <c r="AA333" i="71"/>
  <c r="AI333" i="71"/>
  <c r="AM333" i="71"/>
  <c r="AQ333" i="71"/>
  <c r="AF372" i="71"/>
  <c r="AF373" i="71" s="1"/>
  <c r="I373" i="71"/>
  <c r="L373" i="71"/>
  <c r="AC373" i="71"/>
  <c r="J387" i="71"/>
  <c r="L387" i="71"/>
  <c r="H503" i="71"/>
  <c r="O503" i="71"/>
  <c r="S503" i="71"/>
  <c r="W503" i="71"/>
  <c r="AA503" i="71"/>
  <c r="AE503" i="71"/>
  <c r="AI503" i="71"/>
  <c r="AM503" i="71"/>
  <c r="AQ503" i="71"/>
  <c r="AU503" i="71"/>
  <c r="O514" i="71"/>
  <c r="S514" i="71"/>
  <c r="W514" i="71"/>
  <c r="AA514" i="71"/>
  <c r="AE514" i="71"/>
  <c r="AI514" i="71"/>
  <c r="AM514" i="71"/>
  <c r="AQ514" i="71"/>
  <c r="AU514" i="71"/>
  <c r="J563" i="71"/>
  <c r="AG7" i="71"/>
  <c r="AS7" i="71"/>
  <c r="O7" i="71"/>
  <c r="AE7" i="71"/>
  <c r="AU7" i="71"/>
  <c r="J169" i="71"/>
  <c r="M169" i="71"/>
  <c r="N169" i="71"/>
  <c r="R169" i="71"/>
  <c r="V169" i="71"/>
  <c r="Z169" i="71"/>
  <c r="AD169" i="71"/>
  <c r="AH169" i="71"/>
  <c r="AL169" i="71"/>
  <c r="AP169" i="71"/>
  <c r="AT169" i="71"/>
  <c r="V373" i="71"/>
  <c r="J403" i="71"/>
  <c r="M403" i="71"/>
  <c r="N403" i="71"/>
  <c r="R403" i="71"/>
  <c r="V403" i="71"/>
  <c r="AD403" i="71"/>
  <c r="AH403" i="71"/>
  <c r="AP403" i="71"/>
  <c r="AT403" i="71"/>
  <c r="M563" i="71"/>
  <c r="N563" i="71"/>
  <c r="R563" i="71"/>
  <c r="V563" i="71"/>
  <c r="Z563" i="71"/>
  <c r="AD563" i="71"/>
  <c r="AH563" i="71"/>
  <c r="AL563" i="71"/>
  <c r="AP563" i="71"/>
  <c r="AT563" i="71"/>
  <c r="M7" i="71"/>
  <c r="K8" i="71"/>
  <c r="K6" i="71" s="1"/>
  <c r="N8" i="71"/>
  <c r="V8" i="71"/>
  <c r="AD8" i="71"/>
  <c r="AL8" i="71"/>
  <c r="AL6" i="71" s="1"/>
  <c r="AT8" i="71"/>
  <c r="H169" i="71"/>
  <c r="J333" i="71"/>
  <c r="L333" i="71"/>
  <c r="AK373" i="71"/>
  <c r="AO373" i="71"/>
  <c r="I169" i="71"/>
  <c r="L169" i="71"/>
  <c r="O169" i="71"/>
  <c r="S169" i="71"/>
  <c r="W169" i="71"/>
  <c r="AA169" i="71"/>
  <c r="AE169" i="71"/>
  <c r="AI169" i="71"/>
  <c r="AM169" i="71"/>
  <c r="AQ169" i="71"/>
  <c r="AU169" i="71"/>
  <c r="J373" i="71"/>
  <c r="Y373" i="71"/>
  <c r="AH373" i="71"/>
  <c r="AL373" i="71"/>
  <c r="AP373" i="71"/>
  <c r="N503" i="71"/>
  <c r="R503" i="71"/>
  <c r="Z503" i="71"/>
  <c r="AD503" i="71"/>
  <c r="AH503" i="71"/>
  <c r="AL503" i="71"/>
  <c r="AP503" i="71"/>
  <c r="AT503" i="71"/>
  <c r="I503" i="71"/>
  <c r="J514" i="71"/>
  <c r="L514" i="71"/>
  <c r="I563" i="71"/>
  <c r="P169" i="71"/>
  <c r="T169" i="71"/>
  <c r="X169" i="71"/>
  <c r="AB169" i="71"/>
  <c r="AF169" i="71"/>
  <c r="AJ169" i="71"/>
  <c r="AN169" i="71"/>
  <c r="AR169" i="71"/>
  <c r="G373" i="71"/>
  <c r="K373" i="71"/>
  <c r="N373" i="71"/>
  <c r="R373" i="71"/>
  <c r="Z373" i="71"/>
  <c r="AM373" i="71"/>
  <c r="AU373" i="71"/>
  <c r="O387" i="71"/>
  <c r="S387" i="71"/>
  <c r="W387" i="71"/>
  <c r="AA8" i="71"/>
  <c r="AE387" i="71"/>
  <c r="AI387" i="71"/>
  <c r="AM387" i="71"/>
  <c r="AQ387" i="71"/>
  <c r="AU387" i="71"/>
  <c r="H403" i="71"/>
  <c r="O403" i="71"/>
  <c r="S403" i="71"/>
  <c r="W403" i="71"/>
  <c r="AI403" i="71"/>
  <c r="AM403" i="71"/>
  <c r="AQ403" i="71"/>
  <c r="L563" i="71"/>
  <c r="P563" i="71"/>
  <c r="T563" i="71"/>
  <c r="X563" i="71"/>
  <c r="AB563" i="71"/>
  <c r="AN563" i="71"/>
  <c r="AR563" i="71"/>
  <c r="G563" i="71"/>
  <c r="K563" i="71"/>
  <c r="Q169" i="71"/>
  <c r="U169" i="71"/>
  <c r="Y169" i="71"/>
  <c r="AC169" i="71"/>
  <c r="AG169" i="71"/>
  <c r="AK169" i="71"/>
  <c r="AO169" i="71"/>
  <c r="AS169" i="71"/>
  <c r="O333" i="71"/>
  <c r="AE333" i="71"/>
  <c r="AU333" i="71"/>
  <c r="H373" i="71"/>
  <c r="AA373" i="71"/>
  <c r="AJ373" i="71"/>
  <c r="AN373" i="71"/>
  <c r="AR373" i="71"/>
  <c r="AF403" i="71"/>
  <c r="AJ403" i="71"/>
  <c r="AA387" i="71"/>
  <c r="I8" i="71"/>
  <c r="M8" i="71"/>
  <c r="O8" i="71"/>
  <c r="S8" i="71"/>
  <c r="S6" i="71" s="1"/>
  <c r="W8" i="71"/>
  <c r="AE8" i="71"/>
  <c r="AI8" i="71"/>
  <c r="AM8" i="71"/>
  <c r="AQ8" i="71"/>
  <c r="AU8" i="71"/>
  <c r="AD373" i="71"/>
  <c r="AT373" i="71"/>
  <c r="S373" i="71"/>
  <c r="AI373" i="71"/>
  <c r="P333" i="71"/>
  <c r="T333" i="71"/>
  <c r="X333" i="71"/>
  <c r="AB333" i="71"/>
  <c r="AF333" i="71"/>
  <c r="AJ333" i="71"/>
  <c r="AN333" i="71"/>
  <c r="AR333" i="71"/>
  <c r="I387" i="71"/>
  <c r="Q387" i="71"/>
  <c r="U387" i="71"/>
  <c r="Y387" i="71"/>
  <c r="AC387" i="71"/>
  <c r="AG387" i="71"/>
  <c r="AK387" i="71"/>
  <c r="AO387" i="71"/>
  <c r="AS387" i="71"/>
  <c r="Q503" i="71"/>
  <c r="U503" i="71"/>
  <c r="Y503" i="71"/>
  <c r="AC503" i="71"/>
  <c r="AG503" i="71"/>
  <c r="AK503" i="71"/>
  <c r="AO503" i="71"/>
  <c r="AS503" i="71"/>
  <c r="H514" i="71"/>
  <c r="P514" i="71"/>
  <c r="T514" i="71"/>
  <c r="X514" i="71"/>
  <c r="AB514" i="71"/>
  <c r="AF514" i="71"/>
  <c r="AJ514" i="71"/>
  <c r="AN514" i="71"/>
  <c r="AR514" i="71"/>
  <c r="P503" i="71"/>
  <c r="T503" i="71"/>
  <c r="X503" i="71"/>
  <c r="AB503" i="71"/>
  <c r="AF503" i="71"/>
  <c r="AJ503" i="71"/>
  <c r="AN503" i="71"/>
  <c r="AR503" i="71"/>
  <c r="AQ6" i="71" l="1"/>
  <c r="V6" i="71"/>
  <c r="AH6" i="71"/>
  <c r="AI6" i="71"/>
  <c r="O6" i="71"/>
  <c r="AG6" i="71"/>
  <c r="T6" i="71"/>
  <c r="AK6" i="71"/>
  <c r="U6" i="71"/>
  <c r="AD6" i="71"/>
  <c r="Q6" i="71"/>
  <c r="Z6" i="71"/>
  <c r="I6" i="71"/>
  <c r="AR6" i="71"/>
  <c r="X6" i="71"/>
  <c r="AN6" i="71"/>
  <c r="AM6" i="71"/>
  <c r="AT6" i="71"/>
  <c r="N6" i="71"/>
  <c r="AU6" i="71"/>
  <c r="AE6" i="71"/>
  <c r="M6" i="71"/>
  <c r="AA6" i="71"/>
  <c r="AS6" i="71"/>
  <c r="L6" i="71"/>
  <c r="W6" i="71"/>
  <c r="AF8" i="71"/>
  <c r="AF6" i="71" s="1"/>
</calcChain>
</file>

<file path=xl/sharedStrings.xml><?xml version="1.0" encoding="utf-8"?>
<sst xmlns="http://schemas.openxmlformats.org/spreadsheetml/2006/main" count="4599" uniqueCount="1541">
  <si>
    <t>Název projektu</t>
  </si>
  <si>
    <t>Odbor</t>
  </si>
  <si>
    <t>STŘEDOČESKÝ KRAJ</t>
  </si>
  <si>
    <t>Zvýšení kapacity domova se zvláštním režimem v Domově seniorů Nové Strašecí</t>
  </si>
  <si>
    <t>Podpora zajištění dostupnosti a kvality sociálních služeb ve Středočeském kraji</t>
  </si>
  <si>
    <t>II/603 Radějovice - Babice</t>
  </si>
  <si>
    <t>II/115 Černošice, rekonstrukce silnice</t>
  </si>
  <si>
    <t>Komplexní sanace skal na silnici II/102 v úseku Strnady - Štěchovice</t>
  </si>
  <si>
    <t>CELKEM ODBOR DOPRAVY</t>
  </si>
  <si>
    <t>CELKEM ODBOR KULTURY</t>
  </si>
  <si>
    <t>CELKEM ODBOR ZDRAVOTNICTVÍ</t>
  </si>
  <si>
    <t>CELKEM ODBOR REGIONÁLNÍHO ROZVOJE</t>
  </si>
  <si>
    <t>CELKEM ODBOR ŽIVOTNÍHO PROSTŘEDÍ A ZEMĚDĚLSTVÍ</t>
  </si>
  <si>
    <t>CELKEM ODBOR SOCIÁLNÍCH VĚCÍ</t>
  </si>
  <si>
    <t>04. ODBOR DOPRAVY</t>
  </si>
  <si>
    <t>08. ODBOR REGIONÁLNÍHO ROZVOJE</t>
  </si>
  <si>
    <t>10. ODBOR ŽIVOTNÍHO PROSTŘEDÍ A ZEMĚDĚLSTVÍ</t>
  </si>
  <si>
    <t>17. ODBOR SOCIÁLNÍCH VĚCÍ</t>
  </si>
  <si>
    <t>Legenda</t>
  </si>
  <si>
    <t>Smart akcelerátor ve Středočeském kraji</t>
  </si>
  <si>
    <t>Snížení energetické náročnosti Dětského domova a ŠJ ve Zruči nad Sázavou</t>
  </si>
  <si>
    <t>Labská cyklostezka, úsek Kly – Mělník</t>
  </si>
  <si>
    <t>Úspory energií na VÚS a BIOS – SOŠ a SOU Nymburk</t>
  </si>
  <si>
    <t>Snížení energetické náročnosti budovy Střední zdravotnické školy a Vyšší odborné školy v Kolíně</t>
  </si>
  <si>
    <t>Snížení energetické náročnosti objektu Rybka - Neratovice</t>
  </si>
  <si>
    <t>Snížení energetické náročnosti objektu Domov Hačka</t>
  </si>
  <si>
    <t>Snížení energetické náročnosti objektu Domov Domino</t>
  </si>
  <si>
    <t>Snížení energetické náročnosti objektu Domov Rožďálovice</t>
  </si>
  <si>
    <t>Snížení energetické náročnosti objektu Domov Pod Lipami Smečno-3 pavilony</t>
  </si>
  <si>
    <t>Snížení energetické náročnosti objektu Domov seniorů Jenštejn</t>
  </si>
  <si>
    <t>Snížení energetické náročnosti objektu Domov Rožďálovice-zámek</t>
  </si>
  <si>
    <t>Snížení energetické náročnosti objektu Domov Velvary</t>
  </si>
  <si>
    <t>Snížení energetické náročnosti objektu Domov Kladno-Švermov</t>
  </si>
  <si>
    <t>Snížení energetické náročnosti objektu Centrum 83 Mladá Boleslav</t>
  </si>
  <si>
    <t>Snížení energetické náročnosti objektu Domov Sedlčany</t>
  </si>
  <si>
    <t>Snížení energetické náročnosti objektu Domov Unhošť</t>
  </si>
  <si>
    <t>Zlepšení stavu ZCHÚ - Vršky pod Špičákem</t>
  </si>
  <si>
    <t>ISŠT Mělník – učebny pohonů, jejich ovládání a využití v obráběcích strojích</t>
  </si>
  <si>
    <t>Technická inovace výuky</t>
  </si>
  <si>
    <t>SOŠ a SOU, Kladno, Dubská - rozvoj infrastruktury pro výuku technických oborů</t>
  </si>
  <si>
    <t>Rekonstrukce a vybavení odborných učeben, laboratoře, dílny a výstavba kryté haly pro praxi</t>
  </si>
  <si>
    <t>Centrum vzdělávání klempířů</t>
  </si>
  <si>
    <t>II/272 Lysá n. Labem, rekonstrukce mostu ev.č. 272-006</t>
  </si>
  <si>
    <t>Snížení energetické náročnosti objektu Nalžovický zámek Kamýk nad Vltavou</t>
  </si>
  <si>
    <t>Krajský akční plán vzdělávání Středočeského kraje</t>
  </si>
  <si>
    <t>Transformace sociálního zařízení Rybka p.s.s. IROP</t>
  </si>
  <si>
    <t>SPŠEK Rakovník – podpora odborného vzdělávání</t>
  </si>
  <si>
    <t>Mediatéka Gymnacel – centrum moderního vzdělávání na Gymnáziu v Čelákovicích</t>
  </si>
  <si>
    <t xml:space="preserve">Modernizace odborných a jazykových učeben, zlepšení podmínek pro výuku v areálu praktické přípravy a nákup traktoru pro výuku autoškoly na VOŠ a SZeŠ Benešov </t>
  </si>
  <si>
    <t>Školní statek Středočeského kraje – zdokonalení výuky – nákup strojů – středisko Benešov, Rakovník, Lázně Toušeň</t>
  </si>
  <si>
    <t>SOŠ a SOU Neratovice – podpora odborného vzdělávání</t>
  </si>
  <si>
    <t>Rozvoj infrastruktury pro odbornou přípravu – SOŠ a SOU Nymburk</t>
  </si>
  <si>
    <t>Rozvoj podporovaných klíčových kompetencí v oborech školy</t>
  </si>
  <si>
    <t>SOUp Jílové – dílna kuchyň</t>
  </si>
  <si>
    <t>SPŠS a OA Kladno – podpora technického vzdělávání</t>
  </si>
  <si>
    <t>SPŠS Mělník – navýšení kapacity a modernizace učeben výpočetní techniky, modernizace jazykových učeben</t>
  </si>
  <si>
    <t>SPŠ a VOŠ Příbram, laboratoře strojírenství, laboratoře pro IKT a POS, laboratoře pro elektro</t>
  </si>
  <si>
    <t>DG – Modernizace školy pro podporu aktivního učení</t>
  </si>
  <si>
    <t>SPŠ Kutná Hora - modernizace dílen</t>
  </si>
  <si>
    <t>VOŠ, SPŠ a OA Čáslav - modernizace vybavení dílen a odborných učeben</t>
  </si>
  <si>
    <t>Školní statek Středočeského kraje – zdokonalení výuky – nákup strojů – středisko Mělník, Poděbrady, Čáslav</t>
  </si>
  <si>
    <t>VOŠ a SOŠ Březnice - Rekonstrukce dílen, Mechanizační technika</t>
  </si>
  <si>
    <t>Střední zemědělská škola Čáslav – odbornost bez bariér</t>
  </si>
  <si>
    <t>SOŠ a SOU Horky nad Jizerou – Modernizace zemědělských mechanizačních prostředků</t>
  </si>
  <si>
    <t>SG Kladno – modernizace výuky</t>
  </si>
  <si>
    <t>Gymnázium VBT Slaný - moderní prostory pro výuku s bezbariérovým přístupem</t>
  </si>
  <si>
    <t>II/118 Zlonice, rekonstrukce mostu ev.č. 118-057</t>
  </si>
  <si>
    <t>Odbahnění mokřadu v evropsky významné lokalitě a přírodní památce Jablonná - mokřad</t>
  </si>
  <si>
    <t>Geometrické zaměření a značení CHÚ a EVL ve Středočeském kraji IX.</t>
  </si>
  <si>
    <t>Revitalizace biotopu čolka obecného v PP Rožmitál pod Třemšínem</t>
  </si>
  <si>
    <t>Studie odtokových poměrů včetně návrhů možných protipovodňových opatření v povodí vodního toku Výrovka</t>
  </si>
  <si>
    <t>Studie odtokových poměrů včetně návrhů možných protipovodňových opatření v povodí vodního toku Berounka</t>
  </si>
  <si>
    <t>Podpora vybraných druhů sociálních služeb ve Středočeském kraji</t>
  </si>
  <si>
    <t>INTERREG - RI2INTEGRATE</t>
  </si>
  <si>
    <t>INTERREG - D-STIR</t>
  </si>
  <si>
    <t>II/331 Lysá nad Labem, rekonstrukce křižovatek</t>
  </si>
  <si>
    <t>ADA</t>
  </si>
  <si>
    <t>černá barva písma - částka beze změn</t>
  </si>
  <si>
    <t>oranžově podbarvený řádek - nově zařazený projekt</t>
  </si>
  <si>
    <t>x</t>
  </si>
  <si>
    <t>realizace</t>
  </si>
  <si>
    <t>SK</t>
  </si>
  <si>
    <t>Číslo usnesení schvalující projektový záměr</t>
  </si>
  <si>
    <t>Odůvodnění změny</t>
  </si>
  <si>
    <t>Z toho</t>
  </si>
  <si>
    <t>příprava</t>
  </si>
  <si>
    <t>3226</t>
  </si>
  <si>
    <t>Střední odborná škola a Střední odborné učiliště dopravní Čáslav, příspěvková organizace</t>
  </si>
  <si>
    <t>Střední odborná škola informatiky a spojů a Střední odborné učiliště, Kolín, Jaselská 826</t>
  </si>
  <si>
    <t>3549</t>
  </si>
  <si>
    <t>Dětský domov a Školní jídelna, Zruč nad Sázavou, Poštovní 593</t>
  </si>
  <si>
    <t>3550</t>
  </si>
  <si>
    <t>3551</t>
  </si>
  <si>
    <t>Střední průmyslová škola stavební, Mělník, Českobratrská 386</t>
  </si>
  <si>
    <t>3552</t>
  </si>
  <si>
    <t>Gymnázium, Vlašim, Tylova 271</t>
  </si>
  <si>
    <t>3553</t>
  </si>
  <si>
    <t>Střední odborné učiliště, Hubálov 17</t>
  </si>
  <si>
    <t>3554</t>
  </si>
  <si>
    <t>Střední zemědělská škola a Střední odborná škola Poděbrady, příspěvková organizace</t>
  </si>
  <si>
    <t>3555</t>
  </si>
  <si>
    <t>Obchodní akademie, Kolín IV, Kutnohorská 41</t>
  </si>
  <si>
    <t>3556</t>
  </si>
  <si>
    <t>Gymnázium, Český Brod, Vítězná 616</t>
  </si>
  <si>
    <t>3675</t>
  </si>
  <si>
    <t>Střední odborná škola a Střední odborné učiliště, Nymburk, V Kolonii 1804</t>
  </si>
  <si>
    <t>Střední odborné učiliště, Hluboš 178</t>
  </si>
  <si>
    <t>Střední zemědělská škola, Čáslav, Sadová 1234</t>
  </si>
  <si>
    <t>3164</t>
  </si>
  <si>
    <t>Střední zdravotnická škola a Vyšší odborná škola zdravotnická, Kolín, Karoliny Světlé 135</t>
  </si>
  <si>
    <t>047-43/2016/RK ze dne 15.12.2016</t>
  </si>
  <si>
    <t>3711</t>
  </si>
  <si>
    <t>Integrovaná střední škola technická, Mělník, K Učilišti 2566</t>
  </si>
  <si>
    <t>3712</t>
  </si>
  <si>
    <t>Střední odborná škola a Střední odborné učiliště, Beroun - Hlinky, Okružní 1404</t>
  </si>
  <si>
    <t>3713</t>
  </si>
  <si>
    <t>Střední odborná škola a Střední odborné učiliště, Kladno, Dubská</t>
  </si>
  <si>
    <t>3716</t>
  </si>
  <si>
    <t>3717</t>
  </si>
  <si>
    <t>Střední škola služeb a řemesel, Stochov, J. Šípka 187</t>
  </si>
  <si>
    <t xml:space="preserve">013-34/2015/RK ze dne 5.10.2015 </t>
  </si>
  <si>
    <t>Střední průmyslová škola Emila Kolbena Rakovník, příspěvková organizace</t>
  </si>
  <si>
    <t>018-32/2016/RK ze dne 26.9.2016</t>
  </si>
  <si>
    <t>Gymnázium, Čelákovice, J. A. Komenského 414</t>
  </si>
  <si>
    <t>Vyšší odborná škola a Střední zemědělská škola, Benešov, Mendelova 131</t>
  </si>
  <si>
    <t>Školní statek Středočeského kraje, příspěvková organizace</t>
  </si>
  <si>
    <t>Střední odborná škola a Střední odborné učiliště, Neratovice, Školní 664</t>
  </si>
  <si>
    <t>Střední odborná škola a Střední odborné učiliště řemesel, Kutná Hora, Čáslavská 202</t>
  </si>
  <si>
    <t>Střední odborné učiliště potravinářské, Jílové u Prahy, Šenflukova 220</t>
  </si>
  <si>
    <t>Střední průmyslová škola stavební a Obchodní akademie Kladno, Cyrila Boudy 2954, Kladno</t>
  </si>
  <si>
    <t>Střední průmyslová škola a Vyšší odborná škola, Příbram II, Hrabákova 271</t>
  </si>
  <si>
    <t>Dvořákovo gymnázium a Střední odborná škola ekonomická, Kralupy nad Vltavou, Dvořákovo náměstí 800</t>
  </si>
  <si>
    <t>Vyšší odborná škola, Střední průmyslová škola a Jazyková škola s právem státní jazykové zkoušky, Kutná Hora, Masarykova 197</t>
  </si>
  <si>
    <t>Vyšší odborná škola, Střední průmyslová škola a Obchodní akademie, Čáslav, Přemysla Otakara II. 938</t>
  </si>
  <si>
    <t>Vyšší odborná škola a Střední odborná škola, Březnice, Rožmitálská 340</t>
  </si>
  <si>
    <t>Střední odborná škola a Střední odborné učiliště, Horky nad Jizerou 35</t>
  </si>
  <si>
    <t>Sportovní gymnázium, Kladno, Plzeňská 3103</t>
  </si>
  <si>
    <t>Gymnázium Václava Beneše Třebízského, Slaný, Smetanovo nám. 1310</t>
  </si>
  <si>
    <t>DDM Beroun - technické vzdělávání</t>
  </si>
  <si>
    <t xml:space="preserve">Dům dětí a mládeže Beroun, příspěvková organizace </t>
  </si>
  <si>
    <t>034-12/2017/RK ze dne 30. 3. 2017</t>
  </si>
  <si>
    <t>079-15/2017/RK ze dne 27.4.2017</t>
  </si>
  <si>
    <t>E@News</t>
  </si>
  <si>
    <t xml:space="preserve">Gymnázium Karla Čapka, Dobříš, Školní 1530 </t>
  </si>
  <si>
    <t>Waking up in Baroque</t>
  </si>
  <si>
    <t>Gymnázium Františka Palackého, Neratovice, Masarykova 450</t>
  </si>
  <si>
    <t>Gymnázium, Příbram, Legionářů 402</t>
  </si>
  <si>
    <t>Mobilita žáků a učitelů ISŠ, Rakovník - praxe v podnicích</t>
  </si>
  <si>
    <t>Integrovaná střední škola, Rakovník, Na Jirkově 2309</t>
  </si>
  <si>
    <t>Obchodní akademie a Vyšší odborná škola, Příbram I, Na Příkopech 104</t>
  </si>
  <si>
    <t>Střední odborná škola a Střední odborné učiliště, Kralupy nad Vltavou, Cesta brigádníků 693</t>
  </si>
  <si>
    <t>Potřebujeme dobré řemeslné odborníky</t>
  </si>
  <si>
    <t>Učíme se žít v digitálním světě</t>
  </si>
  <si>
    <t>Speciální základní škola, Poděbrady, U Bažantnice 154</t>
  </si>
  <si>
    <t>034-17/2016/RK ze dne 9.5.2016</t>
  </si>
  <si>
    <t>3805</t>
  </si>
  <si>
    <t>3836</t>
  </si>
  <si>
    <t>017-44/2016/RK ze dne 20.12.2016</t>
  </si>
  <si>
    <t>3928</t>
  </si>
  <si>
    <t>050-03/2017/RK ze dne 26.1.2016</t>
  </si>
  <si>
    <t>3929</t>
  </si>
  <si>
    <t>035-05/2017/RK ze dne 9.2.2017</t>
  </si>
  <si>
    <t>3808</t>
  </si>
  <si>
    <t>069-20/2016/RK ze dne 30.5.2016</t>
  </si>
  <si>
    <t>3807</t>
  </si>
  <si>
    <t>SK/SIC</t>
  </si>
  <si>
    <t>050-06/2016/RK ze dne 8.2.2016</t>
  </si>
  <si>
    <t>025-10/2016/RK ze dne 7.3.2016</t>
  </si>
  <si>
    <t>4050</t>
  </si>
  <si>
    <t>122-22/2016/ZK ze dne 25.4.2016</t>
  </si>
  <si>
    <t>4051</t>
  </si>
  <si>
    <t>107-20/2015/ZK</t>
  </si>
  <si>
    <t>110-22/2016/ZK</t>
  </si>
  <si>
    <t>4156</t>
  </si>
  <si>
    <t>026-08/2016/RK, 013-23/2016/ZK</t>
  </si>
  <si>
    <t>3769</t>
  </si>
  <si>
    <t>3767</t>
  </si>
  <si>
    <t>4157</t>
  </si>
  <si>
    <t>3768</t>
  </si>
  <si>
    <t>4158</t>
  </si>
  <si>
    <t>3664</t>
  </si>
  <si>
    <t>podaná žádost</t>
  </si>
  <si>
    <t>026-08/2016/RK, 013-23/2016/ZK, 079-43/2016/RK</t>
  </si>
  <si>
    <t>3770</t>
  </si>
  <si>
    <t>4159</t>
  </si>
  <si>
    <t>4160</t>
  </si>
  <si>
    <t>4161</t>
  </si>
  <si>
    <t>4162</t>
  </si>
  <si>
    <t>4163</t>
  </si>
  <si>
    <t>4164</t>
  </si>
  <si>
    <t>4165</t>
  </si>
  <si>
    <t>CELKEM ODBOR ŘÍZENÍ DOTAČNÍCH PROJEKTŮ</t>
  </si>
  <si>
    <t>Výměna zdrojů tepla na pevná paliva v rodinných domech ve Středočeském kraji 2017-2019</t>
  </si>
  <si>
    <t>KSUS</t>
  </si>
  <si>
    <t>008-13/2016/RK ze dne 4.4.2016</t>
  </si>
  <si>
    <t>Středočeská vědecká knihovna v Kladně, p. o.</t>
  </si>
  <si>
    <t>Muzeum Českého krasu, p. o.</t>
  </si>
  <si>
    <t>Středočeské muzeum v Roztokách u Prahy, p. o.</t>
  </si>
  <si>
    <t>044-29/2016/RK ze dne 29.8.2016</t>
  </si>
  <si>
    <t>Regionální muzeum v Kolíně, p. o.</t>
  </si>
  <si>
    <t>PO-Nalžovický zámek</t>
  </si>
  <si>
    <t>PO-Rybka Neratovice</t>
  </si>
  <si>
    <t>PO-Domov Na Hrádku</t>
  </si>
  <si>
    <t>PO-Domov Hačka</t>
  </si>
  <si>
    <t>PO-Domov Domino</t>
  </si>
  <si>
    <t>PO-Domov Rožďálovice</t>
  </si>
  <si>
    <t>PO-Domov Pod Lipami Smečno</t>
  </si>
  <si>
    <t>PO-Domov seniorů Jenštejn</t>
  </si>
  <si>
    <t>PO-Domov Velvary</t>
  </si>
  <si>
    <t>PO-Domov pod lípou Lipník</t>
  </si>
  <si>
    <t>PO-Domov Kladno-Švermov</t>
  </si>
  <si>
    <t>PO-Centrum 83</t>
  </si>
  <si>
    <t>PO-Domov Sedlčany</t>
  </si>
  <si>
    <t>PO-Domov Unhošť</t>
  </si>
  <si>
    <t>Zpracování Strategie Chytrý venkov - Středočeský kraj</t>
  </si>
  <si>
    <t>038-22/2017/RK ze dne 8.6.2017</t>
  </si>
  <si>
    <t>CELKEM ODBOR ŽIVOTNÍHO PROSTŘEDÍ A ZEMĚDĚLSTVÍ - Národní zdroje</t>
  </si>
  <si>
    <t>Zpracování akčního plánu k PZKO zóna - Střední Čechy</t>
  </si>
  <si>
    <t>4381</t>
  </si>
  <si>
    <t>071-22/2017/RK ze dne 8.6.2017</t>
  </si>
  <si>
    <t>026-14/2017/RK ze dne 13.4.2017</t>
  </si>
  <si>
    <t>5.1 a) „Zateplení budovy SOŠ a SOU dopravního Čáslav“</t>
  </si>
  <si>
    <t>096-27/2017/RK ze dne 3.8.2017</t>
  </si>
  <si>
    <t xml:space="preserve"> 5.1.b) „Zateplení budovy SOŠ a SOU dopravního Čáslav“ </t>
  </si>
  <si>
    <t>096-27/2017/RK ze dne 3. 8. 2017</t>
  </si>
  <si>
    <t>5.1 a – Snížení energetické náročnosti budov SZeŠ a SOŠ Poděbrady</t>
  </si>
  <si>
    <t>5.1 b – „Snížení energetické náročnosti budov SZeŠ a SOŠ Poděbrady“</t>
  </si>
  <si>
    <t>5.1a Snížení energetické náročnosti budovy Gymnázia Český Brod</t>
  </si>
  <si>
    <t xml:space="preserve">5.1b Snížení energetické náročnosti budovy Gymnázia Český Brod  </t>
  </si>
  <si>
    <t>003-19/2017/RK ze dne 29.5.2017</t>
  </si>
  <si>
    <t>4316</t>
  </si>
  <si>
    <t>4219</t>
  </si>
  <si>
    <t>Vzdělávací centrum stavebních oborů</t>
  </si>
  <si>
    <t>Střední odborné učiliště stavební, Benešov, Jana Nohy 1302</t>
  </si>
  <si>
    <t>ITI PMO</t>
  </si>
  <si>
    <t xml:space="preserve">Snížení energetické náročnosti budovy SVČ Labyrint, Litevská  č. p. 2720, Kladno  </t>
  </si>
  <si>
    <t>LABYRINT - středisko volného času, vzdělávání a služeb, Kladno, Arbesova 1187</t>
  </si>
  <si>
    <t>5.1a - Energetické úspory na objektech školy a dílen - SOŠ a SOU, Kladno, Dubská</t>
  </si>
  <si>
    <t>5.1b - Energetické úspory na objektech školy a dílen - SOŠ a SOU, Kladno, Dubská</t>
  </si>
  <si>
    <t>Aktivizační centrum denního stacionáře</t>
  </si>
  <si>
    <t>PO Centrum 83</t>
  </si>
  <si>
    <t>041-24/2017/RK</t>
  </si>
  <si>
    <t>1789</t>
  </si>
  <si>
    <t>3386</t>
  </si>
  <si>
    <t>009-05/2016/RK ze dne 1.2.2016</t>
  </si>
  <si>
    <t>II/124 Hostišov - Jiřetice (hr. okresu)</t>
  </si>
  <si>
    <t>4386</t>
  </si>
  <si>
    <t>007-31/2016/RK ze dne 12.9.2016</t>
  </si>
  <si>
    <t>II/273 Mšeno, průtah</t>
  </si>
  <si>
    <t>046-10/2017/RK ze dne 16.3.2017</t>
  </si>
  <si>
    <t>4388</t>
  </si>
  <si>
    <t>II/191 Rožmitál pod Třemšínem-hr.kraje</t>
  </si>
  <si>
    <t>005-27/2016/RK ze dne 8.8.2016</t>
  </si>
  <si>
    <t>4391</t>
  </si>
  <si>
    <t>2479</t>
  </si>
  <si>
    <t>004-35/2013/RK ze dne 21.10.2013</t>
  </si>
  <si>
    <t>II/245 Vykáň, most ev.č. 245-009a</t>
  </si>
  <si>
    <t>4396</t>
  </si>
  <si>
    <t>038-26/2017/RK ze dne 20.7.2017</t>
  </si>
  <si>
    <t>2426</t>
  </si>
  <si>
    <t>CELKEM ODBOR ŽIVOTNÍHO PROSTŘEDÍ A ZEMĚDĚLSTVÍ - EU/EHP</t>
  </si>
  <si>
    <t>STŘEDOČESKÝ KRAJ -  CELKEM</t>
  </si>
  <si>
    <t>CELKEM ODBOR DOPRAVY - EU/EHP</t>
  </si>
  <si>
    <t>CELKEM ODBOR DOPRAVY - Národní zdroje</t>
  </si>
  <si>
    <t xml:space="preserve">STŘEDOČESKÝ KRAJ - EU/EHP </t>
  </si>
  <si>
    <t>CELKEM ODBOR KULTURY - EU/EHP</t>
  </si>
  <si>
    <t>CELKEM ODBOR KULTURY - Národní zdroje</t>
  </si>
  <si>
    <t>CELKEM ODBOR ZDRAVOTNICTVÍ - EU/EHP</t>
  </si>
  <si>
    <t>CELKEM ODBOR ZDRAVOTNICTVÍ - Národní zdroje</t>
  </si>
  <si>
    <t>CELKEM ODBOR SOCIÁLNÍCH VĚCÍ - EU/EHP</t>
  </si>
  <si>
    <t>CELKEM ODBOR SOCIÁLNÍCH VĚCÍ - Národní zdroje</t>
  </si>
  <si>
    <t>CELKEM ODBOR ŘÍZENÍ DOTAČNÍCH PROJEKTŮ - EU/EHP</t>
  </si>
  <si>
    <t>CELKEM ODBOR ŘÍZENÍ DOTAČNÍCH PROJEKTŮ - Národní zdroje</t>
  </si>
  <si>
    <t>06. ODBOR KULTURY A PAMÁTKOVÉ PÉČE</t>
  </si>
  <si>
    <t>CELKEM ODBOR REGIONÁLNÍHO ROZVOJE - EU/EHP</t>
  </si>
  <si>
    <t>CELKEM ODBOR REGIONÁLNÍHO ROZVOJE - Národní zdroje</t>
  </si>
  <si>
    <t>stav realizace - stav od vydání právního aktu poskytovatele dotace/podpory/příspěvku</t>
  </si>
  <si>
    <t xml:space="preserve"> v tis. Kč</t>
  </si>
  <si>
    <t>nový projekt</t>
  </si>
  <si>
    <t>Celkové vlastní prostředky PO/ a.s.</t>
  </si>
  <si>
    <t>Podpora vybraných druhů sociálních služeb ve Středočeském kraji II</t>
  </si>
  <si>
    <t>Zajištění péče o 4 lokality soustavy Natura 2000 ve Středočeském kraji XII.</t>
  </si>
  <si>
    <t>041-34/2017/RK ze dne 21.9.2017</t>
  </si>
  <si>
    <t>MŽP</t>
  </si>
  <si>
    <t>IROP, výzva č. 18</t>
  </si>
  <si>
    <t>039-30/2017/RK ze dne 24.8.2017 (předložení do IROP) 028-26/2017/RK ze dne 20.7.2017 (předloženo do ITI)</t>
  </si>
  <si>
    <t>4459</t>
  </si>
  <si>
    <t>4458</t>
  </si>
  <si>
    <t>4460</t>
  </si>
  <si>
    <t>4579</t>
  </si>
  <si>
    <t>4556</t>
  </si>
  <si>
    <t>Erasmus+ 2017</t>
  </si>
  <si>
    <t>Rekonstrukce stravovacího provozu Domova Pod Lipami Smečno</t>
  </si>
  <si>
    <t>4587</t>
  </si>
  <si>
    <t>021-04/2017/ZK</t>
  </si>
  <si>
    <t>MPSV; program 013 310</t>
  </si>
  <si>
    <t>MPSV; program 113 313</t>
  </si>
  <si>
    <t>Centrální depozitář-zajištění efektivní ochrany, správy a zpřístupnění sbírkového fondu Muzea Českého krasu</t>
  </si>
  <si>
    <t>4377</t>
  </si>
  <si>
    <t>IROP, výzva č. 32</t>
  </si>
  <si>
    <t>IROP, výzva č. 33</t>
  </si>
  <si>
    <t>OP VVV, výzva č. 02_15_002</t>
  </si>
  <si>
    <t>IROP, výzva č. 56</t>
  </si>
  <si>
    <t>OP VVV, výzva č. 02_16_034</t>
  </si>
  <si>
    <t>IROP, výzva č. 76</t>
  </si>
  <si>
    <t>OP VVV, výzva č. 02_15_004</t>
  </si>
  <si>
    <t>OP Z, výzva č. 058</t>
  </si>
  <si>
    <t>IROP, výzva č. 49</t>
  </si>
  <si>
    <t>OP ŽP, výzva č. 19</t>
  </si>
  <si>
    <t>OP ŽP, výzva č. 70</t>
  </si>
  <si>
    <t>OP ŽP, výzva č. 39</t>
  </si>
  <si>
    <t>OP TP, výzva č. 3</t>
  </si>
  <si>
    <t>OP ŽP, výzva č. 67</t>
  </si>
  <si>
    <t>OP ŽP, výzva č. 28</t>
  </si>
  <si>
    <t>OP ŽP, výzva č. 31</t>
  </si>
  <si>
    <t>OP ŽP, výzva č. 35</t>
  </si>
  <si>
    <t>OP Z, výzva č. 5</t>
  </si>
  <si>
    <t>OP Z, výzva č. 7</t>
  </si>
  <si>
    <t>4586</t>
  </si>
  <si>
    <t>projekty nad fialovým řádkem - financováno z Národních zdrojů</t>
  </si>
  <si>
    <t xml:space="preserve">projekty nad modrým řádkem - financováno ze zdrojů EU/EHP </t>
  </si>
  <si>
    <t>IROP, výzva č. 1</t>
  </si>
  <si>
    <t>IROP, výzva č. 70</t>
  </si>
  <si>
    <t>SFDI</t>
  </si>
  <si>
    <t>II/240 Velké Přílepy - Tursko, oprava silnice</t>
  </si>
  <si>
    <t>obchvat Králův Dvůr - silnice II. třídy - I. etapa</t>
  </si>
  <si>
    <t>II/106 hranice okresu Benešov - Chrást nad Sázavou, rekonstrukce</t>
  </si>
  <si>
    <t>II/105 Netvořice, rekonstrukce</t>
  </si>
  <si>
    <t>112-015 a 017 most přes strouhu v obci Domašín</t>
  </si>
  <si>
    <t>II/101 Zápy, rekonstrukce mostu ev. č. 101-074 B</t>
  </si>
  <si>
    <t>II/105 Počepice, most ev. č. 105-029</t>
  </si>
  <si>
    <t>09. ODBOR ŘÍZENÍ DOTAČNÍCH PROJEKTŮ</t>
  </si>
  <si>
    <t>Jiné zdroje (např. spoluúčast obce)</t>
  </si>
  <si>
    <t>Celková výše předpokládané/skutečné dotace u projektů ex-ante</t>
  </si>
  <si>
    <t>Celková výše předpokládané/skutečné dotace u projektů ex-post</t>
  </si>
  <si>
    <t>Kofinancování uznatelných nákladů (UZ 888), národní zdroje (UZ 811)</t>
  </si>
  <si>
    <t>Předfinancování (UZ 999), národní zdroje (UZ 911)</t>
  </si>
  <si>
    <t>Celkem kofinancování a předfinancování</t>
  </si>
  <si>
    <t>Uznatelné</t>
  </si>
  <si>
    <t>Neuznatelné</t>
  </si>
  <si>
    <t>CELKEM ODBOR BEZPEČNOSTNÍ ŘEDITEL - EU/EHP</t>
  </si>
  <si>
    <t>CELKEM ODBOR BEZPEČNOSTNÍ ŘEDITEL - Národní zdroje</t>
  </si>
  <si>
    <t>CELKEM ODBOR BEZPEČNOSTNÍ ŘEDITEL</t>
  </si>
  <si>
    <t>23. OSTATNÍ</t>
  </si>
  <si>
    <t>MV</t>
  </si>
  <si>
    <t>SK/OBŘ</t>
  </si>
  <si>
    <t>Aktualizace územní energetické koncepce</t>
  </si>
  <si>
    <t>MPO ČR - program EFEKT</t>
  </si>
  <si>
    <t>009-43/2017/RK ze dne 11.12.2017</t>
  </si>
  <si>
    <t>ERDF/Interreg Danube (DTP1-1-184-1.1)</t>
  </si>
  <si>
    <t>SIC</t>
  </si>
  <si>
    <t>ERDF/Interreg Danube (DTP1-1-019-1.1)</t>
  </si>
  <si>
    <t>Zajištění činnosti Regionální stálé konference pro území Středočeského kraje 2018 - 2020</t>
  </si>
  <si>
    <t>010-43/2017/RK ze dne 11.12.2017</t>
  </si>
  <si>
    <t>Modernizace obvodového pláště hlavní budovy</t>
  </si>
  <si>
    <t>Dětské centrum Kladno, p. o.</t>
  </si>
  <si>
    <t>Zateplení a výměna oken - administrativní budova</t>
  </si>
  <si>
    <t>Oblastní nemocnice Kolín, a. s., nemocnice Středočeského kraje</t>
  </si>
  <si>
    <t>Zateplení a výměna oken - budova E (oční)</t>
  </si>
  <si>
    <t>Zateplení - budova H (nová patologie, dialýza)</t>
  </si>
  <si>
    <t>Výměna oken v budově HTS - Vojkov</t>
  </si>
  <si>
    <t>IROP, výzva č. 25</t>
  </si>
  <si>
    <t>Snížení energetické náročnosti budovy Sládečkova vlastivědného muzea v Kladně, příspěvková organizace</t>
  </si>
  <si>
    <t>Sládečkovo vlastivědné muzeum v Kladně, p. o.</t>
  </si>
  <si>
    <t xml:space="preserve">Snížení energetické náročnosti pracoviště Kounice </t>
  </si>
  <si>
    <t>Ústav archeologické památkové péče středních Čech, p. o.</t>
  </si>
  <si>
    <t>OP ŽP výzva č. 70</t>
  </si>
  <si>
    <t>Snížení energetické náročnosti objektu Domov Na Hrádku (CHB Cerhenice podáno do výzvy č. 70</t>
  </si>
  <si>
    <t>129 710 Centra odborné přípravy</t>
  </si>
  <si>
    <t>Česká zahradnická akademie Mělník - střední škola a vyšší odborná škola, příspěvková organizace</t>
  </si>
  <si>
    <t>5.1a - Snížení energetické náročnosti budovy Gymnázia Vlašim</t>
  </si>
  <si>
    <t>5.1b - Snížení energetické náročnosti budovy Gymnázia Vlašim</t>
  </si>
  <si>
    <t>5.1a Snížení energetické náročnosti budovy dílen kovárny a svařovny SOU Hubálov</t>
  </si>
  <si>
    <t>5.1b Snížení energetické náročnosti budovy dílen kovárny a svařovny SOU Hubálov</t>
  </si>
  <si>
    <t>5.1a Snížení energetické náročnosti budovy internátu a tělocvičny SOU Hubálov</t>
  </si>
  <si>
    <t>4851</t>
  </si>
  <si>
    <t>5.1b Snížení energetické náročnosti budovy internátu a tělocvičny SOU Hubálov</t>
  </si>
  <si>
    <t>4752</t>
  </si>
  <si>
    <t>OP ŽP, výzva č. 100</t>
  </si>
  <si>
    <t>4694</t>
  </si>
  <si>
    <t>4779</t>
  </si>
  <si>
    <t>4680</t>
  </si>
  <si>
    <t>4678</t>
  </si>
  <si>
    <t>4691</t>
  </si>
  <si>
    <t>4693</t>
  </si>
  <si>
    <t>4682</t>
  </si>
  <si>
    <t>4679</t>
  </si>
  <si>
    <t>4692</t>
  </si>
  <si>
    <t>4726</t>
  </si>
  <si>
    <t>Vy jste naše součást - Evropská mládež jako inovativní článek v budoucím životě Evropy</t>
  </si>
  <si>
    <t>052-41/2017/RK ze dne 27.11.2017</t>
  </si>
  <si>
    <t xml:space="preserve">Z českých školních lavic do kanceláří v Anglii </t>
  </si>
  <si>
    <t xml:space="preserve">Obchodní akademie, Lysá nad Labem, Komenského 1534 </t>
  </si>
  <si>
    <t>Vom Nationalstaat zum vereinten Europa – Europäische Identität heute?!</t>
  </si>
  <si>
    <t>Gymnázium J. S. Machara, Brandýs nad Labem – Stará Boleslav, Královická 668</t>
  </si>
  <si>
    <t>IROP - CLLD, výzva č. 68</t>
  </si>
  <si>
    <t xml:space="preserve">Střední škola služeb a řemesel, Stochov, J. Šípka 187 </t>
  </si>
  <si>
    <t>048-05/2018/RK ze dne 12.2.2018</t>
  </si>
  <si>
    <t>Gymnázium Dr. Josefa Pekaře, Mladá Boleslav, Palackého 211</t>
  </si>
  <si>
    <t xml:space="preserve">Integrovaná střední škola technická Mělník, příspěvková organizace </t>
  </si>
  <si>
    <t>Snížení energetické náročnosti budovy Dvořákova gymnázia a SOŠE Kralupy nad Vltavou</t>
  </si>
  <si>
    <t xml:space="preserve">Základní škola, Mateřská škola a Praktická škola Jesenice, příspěvková organizace </t>
  </si>
  <si>
    <t>3126</t>
  </si>
  <si>
    <t>4734</t>
  </si>
  <si>
    <t>4760</t>
  </si>
  <si>
    <t>4761</t>
  </si>
  <si>
    <t>4762</t>
  </si>
  <si>
    <t>4763</t>
  </si>
  <si>
    <t>4764</t>
  </si>
  <si>
    <t>4765</t>
  </si>
  <si>
    <t>4700</t>
  </si>
  <si>
    <t>4735</t>
  </si>
  <si>
    <t>4736</t>
  </si>
  <si>
    <t>4767</t>
  </si>
  <si>
    <t>4769</t>
  </si>
  <si>
    <t>4770</t>
  </si>
  <si>
    <t>4707</t>
  </si>
  <si>
    <t>3463</t>
  </si>
  <si>
    <t>4771</t>
  </si>
  <si>
    <t>4772</t>
  </si>
  <si>
    <t>4834</t>
  </si>
  <si>
    <t>4835</t>
  </si>
  <si>
    <t>036-06/2018/RK ze dne 19.2.2018</t>
  </si>
  <si>
    <t>4836</t>
  </si>
  <si>
    <t>024-05/2018/RK ze dne 12.2.2018</t>
  </si>
  <si>
    <t>4843</t>
  </si>
  <si>
    <t>061-04/2018/RK ze dne 5.2.2018</t>
  </si>
  <si>
    <t>4839</t>
  </si>
  <si>
    <t>4838</t>
  </si>
  <si>
    <t xml:space="preserve">020-17/2017/RK ze dne 11.5.2017 </t>
  </si>
  <si>
    <t>II/ 118 Malé Kyšice, nestabilní silniční svah</t>
  </si>
  <si>
    <t>4846</t>
  </si>
  <si>
    <t>038-41/2017/RK ze dne 27.11.2017</t>
  </si>
  <si>
    <t>059-38/2017/RK ze dne 6.11.2017</t>
  </si>
  <si>
    <t>II/114 most Živohošť – Neveklov</t>
  </si>
  <si>
    <t>II/116 Řevnice, sanace záchytného systému</t>
  </si>
  <si>
    <t>II/112, Jemniště - Domašín</t>
  </si>
  <si>
    <t>4849</t>
  </si>
  <si>
    <t>042-37/2017/RK ze dne 26.10.2017</t>
  </si>
  <si>
    <t>4853</t>
  </si>
  <si>
    <t>037-06/2018/RK ze dne 19.2.2018</t>
  </si>
  <si>
    <t>4860</t>
  </si>
  <si>
    <t>064-04/2018/RK ze dne 5.2.2018</t>
  </si>
  <si>
    <t>II/336, Starý Samechov, mosty ev.č. 336-006, 336-007</t>
  </si>
  <si>
    <t>4864</t>
  </si>
  <si>
    <t>030-36/2017/RK ze dne 12.10.2017</t>
  </si>
  <si>
    <t>II/112 Struhařov, rekonstrukce silnice provozní staničení km 6,70-9,48</t>
  </si>
  <si>
    <t>4865</t>
  </si>
  <si>
    <t>031-03/2018/RK ze dne 22.1.2018</t>
  </si>
  <si>
    <t>SSZ v obci Velké Přílepy za účelem zvýšení bezpečnosti provozu a zklidnění dopravy na II/240</t>
  </si>
  <si>
    <t>II/322 Týnec n.L., most ev.č. 322-006 přes místní komunikaci za Týncem nad Labem</t>
  </si>
  <si>
    <t>046-06/2018/RK ze dne 19.2.2018</t>
  </si>
  <si>
    <t>Dětské centrum Chocerady - tepelná čerpadla a zateplení budovy</t>
  </si>
  <si>
    <t>Dětské centrum Strančice, p. o.</t>
  </si>
  <si>
    <t>030-41/2017/RK ze dne 27.11.2017</t>
  </si>
  <si>
    <t>Dětské centrum Chocerady - vzduchotechnika</t>
  </si>
  <si>
    <t>II/105 Kamenný Přívoz, rekonstrukce mostů ev.č. 105-010 a 105-011</t>
  </si>
  <si>
    <t>032-03/2018/RK ze dne 22.1.2018</t>
  </si>
  <si>
    <t>037-09/2018/RK ze dne 12.3.2018</t>
  </si>
  <si>
    <t>1920</t>
  </si>
  <si>
    <t>036-09/2018/RK ze dne 12.3.2018</t>
  </si>
  <si>
    <t>II/237 N. Strašecí - Mšec, rekonstrukce - I. etapa</t>
  </si>
  <si>
    <t xml:space="preserve">037-10/2018/RK ze dne 19.3.2018      </t>
  </si>
  <si>
    <t>034-41/2017/RK ze dne 27.11.2017</t>
  </si>
  <si>
    <t>039-35/2017/RK z 5.10.2017</t>
  </si>
  <si>
    <t>044-39/2017/RK ze dne 13.11.2017</t>
  </si>
  <si>
    <t>059-42/2017/RK ze dne 4.12.2017</t>
  </si>
  <si>
    <t>035-41/2017/RK ze dne 27.11.2017</t>
  </si>
  <si>
    <t>062-04/2018/RK ze dne 5.2.2018</t>
  </si>
  <si>
    <t>054-40/2017/RK ze dne 20.11.2017</t>
  </si>
  <si>
    <t>II/337, most ev. č. 337-007 Močovice</t>
  </si>
  <si>
    <t>040-35/2017/RK z 5.10.2017</t>
  </si>
  <si>
    <t>041-35/2017/RK ze dne 5.10.2017</t>
  </si>
  <si>
    <t>II/240 Černý Vůl, most ev.č. 240-008 přes potok</t>
  </si>
  <si>
    <t>037-41/2017/RK ze dne 27.11.2017</t>
  </si>
  <si>
    <t>044-35/2017/RK ze dne 5.10.2017</t>
  </si>
  <si>
    <t>044-37/2017/RK ze dne 26.10.2017</t>
  </si>
  <si>
    <t>036-41/2017/RK ze dne 27.11.2017</t>
  </si>
  <si>
    <t>033-03/2018/RK ze dne 22.1.2018</t>
  </si>
  <si>
    <t>045-39/2017/RK ze 13.11.2017</t>
  </si>
  <si>
    <t>059-15/2017/RK ze dne 27.4.2017</t>
  </si>
  <si>
    <t>TAČR, program ÉTA</t>
  </si>
  <si>
    <t>013-11/2018/RK ze dne 26.3.2018</t>
  </si>
  <si>
    <t xml:space="preserve"> 065-35/2015/RK ze dne 12.10.2015</t>
  </si>
  <si>
    <t xml:space="preserve"> 067-15/2017/RK ze dne 27.4.2017</t>
  </si>
  <si>
    <t>065-35/2015/RK ze dne 12.10.2015</t>
  </si>
  <si>
    <t>II/272 Litol, rekonstrukce</t>
  </si>
  <si>
    <t xml:space="preserve">Vratka předfinancování </t>
  </si>
  <si>
    <t>IROP, výzva č. 21</t>
  </si>
  <si>
    <t>červená barva písma - navýšení celkových rozpočtovaných nákladů na akci</t>
  </si>
  <si>
    <t>modrá barva písma - snížení celkových rozpočtovaných nákladů na akci</t>
  </si>
  <si>
    <t>červené, přeškrtnuté písmo - ukončený, zrušený  projekt</t>
  </si>
  <si>
    <t>zrušen</t>
  </si>
  <si>
    <t>ukončen</t>
  </si>
  <si>
    <t>020-34/2017/RK ze dne 21.9.2017
020-14/2018/RK ze dne 23.4.2018</t>
  </si>
  <si>
    <t>4897</t>
  </si>
  <si>
    <t>4880</t>
  </si>
  <si>
    <t>5007</t>
  </si>
  <si>
    <t>Erasmus+ 2018</t>
  </si>
  <si>
    <t>061-15/2018/RK ze dne 2.5.2018</t>
  </si>
  <si>
    <t xml:space="preserve">Cesta do Evropy </t>
  </si>
  <si>
    <t xml:space="preserve">Gymnázium Mnichovo Hradiště, příspěvková organizace </t>
  </si>
  <si>
    <t>Physical education – active lifestyle</t>
  </si>
  <si>
    <t xml:space="preserve">Gymnázium J. A. Komenského, Nové Strašecí, Komenského nám. 209 </t>
  </si>
  <si>
    <t>Nadaný žák v 21. století</t>
  </si>
  <si>
    <t xml:space="preserve">Gymnázium Jiřího z Poděbrad, Poděbrady, Studentská 166 </t>
  </si>
  <si>
    <t>Střední odborná škola stavební a Střední odborné učiliště stavební, Kolín II, Pražská 112</t>
  </si>
  <si>
    <t>Střední zdravotnická škola a Vyšší odborná škola zdravotnická, Mladá Boleslav, B. Němcové 482</t>
  </si>
  <si>
    <t>European Style Trainee-ships by menas of ECVET Implementation</t>
  </si>
  <si>
    <t>3701</t>
  </si>
  <si>
    <t>II/229 Rakovník – I/6, připojení na R6</t>
  </si>
  <si>
    <t>II/116 Nižbor – Hýskov, bezpečnostní opatření na silnici</t>
  </si>
  <si>
    <t>041-14/2018/RK ze dne 23.4.2017</t>
  </si>
  <si>
    <t>046-15/2018/RK ze dne 2.5.2017</t>
  </si>
  <si>
    <t>III/25919 Skalsko, rekonstrukce</t>
  </si>
  <si>
    <t>II/334 Kouřim-degradace opěrné zdi předmmostí mostu ev.č.334-009</t>
  </si>
  <si>
    <t>20125-1 Milíčov</t>
  </si>
  <si>
    <t>III/1257 Polánka, most ev. č. 1257-3</t>
  </si>
  <si>
    <t>III/0031 a III/00314 Dolní Břežany, rekostrukce silnice</t>
  </si>
  <si>
    <t>III/2407-Uholičky, havárie opěrné zdi a komunikace, 1.etapa dokončení</t>
  </si>
  <si>
    <t>III/10158 Dřísy centrum</t>
  </si>
  <si>
    <t>III/1125 Milovanice - Holčovice</t>
  </si>
  <si>
    <t>II/112 Benešov, ul. Červené Vršky</t>
  </si>
  <si>
    <t>II/119 Borotice - kř. S III/10223</t>
  </si>
  <si>
    <t>II/114 Nový Knín-Sudovice, 2 úseky</t>
  </si>
  <si>
    <t>II/114 Dobříš - sanatorium</t>
  </si>
  <si>
    <t>III/3373 Miletice - Bedřichov</t>
  </si>
  <si>
    <t>III/2284 Kolešovice - Hořesedly</t>
  </si>
  <si>
    <t xml:space="preserve"> III/24211 Odolena Voda</t>
  </si>
  <si>
    <t>III/24210 Odolená Voda</t>
  </si>
  <si>
    <t>III/24216 Chlumín</t>
  </si>
  <si>
    <t>Název dotačního zdroje a číslo výzvy (pokud je již známo)</t>
  </si>
  <si>
    <t>CELKEM ODBOR ŠKOLSTVÍ - EU/EHP</t>
  </si>
  <si>
    <t>CELKEM ODBOR ŠKOLSTVÍ - Národní zdroje</t>
  </si>
  <si>
    <t>CELKEM ODBOR ŠKOLSTVÍ</t>
  </si>
  <si>
    <t>046-16/2018/RK ze dne 14.5.2018</t>
  </si>
  <si>
    <t>040-13/2018/RK ze dne 16.4.2018</t>
  </si>
  <si>
    <t>Celkové náklady projektu</t>
  </si>
  <si>
    <t>OP Z, výzva č. 80</t>
  </si>
  <si>
    <t>022-20/2018/RK</t>
  </si>
  <si>
    <t>4867</t>
  </si>
  <si>
    <t>062-39/2017/RK ze dne 13.11.2017</t>
  </si>
  <si>
    <t>5143</t>
  </si>
  <si>
    <t>5144</t>
  </si>
  <si>
    <t>5137</t>
  </si>
  <si>
    <t>5069</t>
  </si>
  <si>
    <t>5051</t>
  </si>
  <si>
    <t>5070</t>
  </si>
  <si>
    <t>3715</t>
  </si>
  <si>
    <t>5072</t>
  </si>
  <si>
    <t>projekt ukončen</t>
  </si>
  <si>
    <t>5047</t>
  </si>
  <si>
    <t>5146</t>
  </si>
  <si>
    <t>Zateplení a výměna výplní otvorů SOŠ stavební a SOU stavební Kolín</t>
  </si>
  <si>
    <t>3897</t>
  </si>
  <si>
    <t>SFŽP Zelená úsporám</t>
  </si>
  <si>
    <t>Vzdělávání středočeských knihovníků v oblasti ICT</t>
  </si>
  <si>
    <t>Doplňování vybraných záznamů článků do báze ANL</t>
  </si>
  <si>
    <t>Příspěvek na nákup zvukových knih pro zrakově a zdravotně postižené</t>
  </si>
  <si>
    <t>05. ODBOR ŠKOLSTVÍ</t>
  </si>
  <si>
    <t>037-20/2018/RK</t>
  </si>
  <si>
    <t>II/113 Mukařov - Struhařov</t>
  </si>
  <si>
    <t>095-22/2018/RK</t>
  </si>
  <si>
    <t>096-22/2018/RK</t>
  </si>
  <si>
    <t>II/329 Pečky, rekonstrukce silnice</t>
  </si>
  <si>
    <t>004-21/2018/RK ze dne 18.6.2018</t>
  </si>
  <si>
    <t>005-21/2018/RK ze nde 18.6.2018</t>
  </si>
  <si>
    <t>II/332, III/27212, III/3323 STRAKY</t>
  </si>
  <si>
    <t>049-19/2018/RK ze dne 4.6.2018</t>
  </si>
  <si>
    <t>048-19/2018/RK ze dne 4.6.2018</t>
  </si>
  <si>
    <t>STŘEDOČESKÝ KRAJ - NÁRODNÍ ZDROJE</t>
  </si>
  <si>
    <t>MK</t>
  </si>
  <si>
    <t>OP ŽP, výzvy č. 100</t>
  </si>
  <si>
    <t>IROP ITI, výzva č. 42</t>
  </si>
  <si>
    <t>IROP ITI, výzva č. 66</t>
  </si>
  <si>
    <t>OP ŽP, výzva č. 3</t>
  </si>
  <si>
    <t>IROP ITI, výzva č. 72</t>
  </si>
  <si>
    <t xml:space="preserve">Reálné populace v Praze a Středočeském kraji: monitoring denní mobility a populační pronóza </t>
  </si>
  <si>
    <t xml:space="preserve">018-14/2017/RK ze dne 13.4.2017     028-06/2017/ZK ze dne 25.4.2017    </t>
  </si>
  <si>
    <t>Krajský projekt primární prevence k žádosti o dotaci v dotačním řízení MŠMT na rok 2019</t>
  </si>
  <si>
    <t xml:space="preserve">MŠMT-primární prevence rizikového chování </t>
  </si>
  <si>
    <t>046-27/2018/RK ze dne 13. 9. 2018</t>
  </si>
  <si>
    <t>Snížení energetické náročnosti budovy Střední průmyslové školy v Mladé Boleslavi</t>
  </si>
  <si>
    <t xml:space="preserve">Střední průmyslová škola, Mladá Boleslav, Havlíčkova 456 </t>
  </si>
  <si>
    <t>SOUp Jílové – snížení energetické náročnosti budovy odborného výcviku a ředitelství</t>
  </si>
  <si>
    <t xml:space="preserve">Střední odborné učiliště potravinářské, Jílové u Prahy, Šenflukova 220 </t>
  </si>
  <si>
    <t>Vybudování odborné učebny se zázemím ve školním zahradnictví SOŠ a SOU Horky nad Jizerou</t>
  </si>
  <si>
    <t xml:space="preserve">Mobilita žáků ISŠ Rakovník – praxe v podnicích </t>
  </si>
  <si>
    <t>Integrovaná střední škola Rakovník, příspěvková organizace</t>
  </si>
  <si>
    <t>070-25/2018/RK ze dne 20.8.2018</t>
  </si>
  <si>
    <t>Vzdělávání bez hranic – praxe žáků SOU a PrŠ  Kladno - Vrapice v zahraničí II.</t>
  </si>
  <si>
    <t xml:space="preserve">Střední odborné učiliště a Praktická škola Kladno - Vrapice, příspěvková organizace </t>
  </si>
  <si>
    <t>Mezinárodní podnikání mládeže a zahraniční obchod ve výuce</t>
  </si>
  <si>
    <t xml:space="preserve">Obchodní akademie a Vyšší odborná škola, Příbram I, Na Příkopech 104 </t>
  </si>
  <si>
    <t>Učíme se praxí v Evropě</t>
  </si>
  <si>
    <t xml:space="preserve">Sharing Perspectives to Promote Teaching </t>
  </si>
  <si>
    <t>Centrální depozitář-zajištění efektivní ochrany, správy a zpřístupnění knihovního fondu Středočeské vědecké knihovny v Kladně, p. o.</t>
  </si>
  <si>
    <t>064-33/2015/RK ze dne 29.9.2015, 048-40/2015/RK ze dne 16.11.2015, 030-32/2018/RK ze dne 22.10.2018</t>
  </si>
  <si>
    <t>051-30/2015/RK ze dne 31.8.2015, 048-40/2015/RK ze dne 16.11.2015, 031-32/2018/RK ze dne 22.10.2018</t>
  </si>
  <si>
    <t>Areál Středočeského muzea v Roztokách u Prahy - obnova a rekonstrukce provozního a expozičního zázemí</t>
  </si>
  <si>
    <t xml:space="preserve">Labská cyklostezka, úsek Kostelec n. L. - Kozly </t>
  </si>
  <si>
    <t>Sanace skalního masivu nad komunikací II/242 v Roztokách</t>
  </si>
  <si>
    <t>043-26/2018/RK ze dne 3.9.2018</t>
  </si>
  <si>
    <t>042-26/2018/RK ze dne 3.9.2018</t>
  </si>
  <si>
    <t>III/1024 Řitka, most přes D4 ev. č. 1024-1</t>
  </si>
  <si>
    <t>033-32/2018/RK ze dne 22.10.2018</t>
  </si>
  <si>
    <t>OP Z</t>
  </si>
  <si>
    <t>zeleně podbarv. řádek - sloučený,rozdělený a přejmenovaný projekt</t>
  </si>
  <si>
    <t>Stav (příprava/ podaná žádost/ realizace/ ukončen / zrušen/finanční vypořádání)</t>
  </si>
  <si>
    <t>registrační číslo</t>
  </si>
  <si>
    <t xml:space="preserve">CZ.02.3.68/0.0/0.0/15_002/0000502 </t>
  </si>
  <si>
    <t>Implementace Krajského akčního plánu Středočeského kraje</t>
  </si>
  <si>
    <t xml:space="preserve">CZ.02.3.68/0.0/0.0/16_034/0008655 </t>
  </si>
  <si>
    <t>CZ.05.5.18/0.0/0.0/15_019/0001497</t>
  </si>
  <si>
    <t>CZ.05.5.18/0.0/0.0/16_039/0004444</t>
  </si>
  <si>
    <t>CZ.05.5.18/0.0/0.0/17_070/0006266</t>
  </si>
  <si>
    <t>CZ.05.5.18/0.0/0.0/17_070/0006267</t>
  </si>
  <si>
    <t>CZ.05.5.18/0.0/0.0/17_070/0006296</t>
  </si>
  <si>
    <t>CZ.05.5.18/0.0/0.0/17_070/0006280</t>
  </si>
  <si>
    <t>CZ.05.5.18/0.0/0.0/17_070/0006281</t>
  </si>
  <si>
    <t>CZ.05.5.18/0.0/0.0/17_070/0006654</t>
  </si>
  <si>
    <t>CZ.05.5.18/0.0/0.0/17_070/0006657</t>
  </si>
  <si>
    <t>CZ.05.5.18/0.0/0.0/17_070/0006656</t>
  </si>
  <si>
    <t>CZ.05.5.18/0.0/0.0/17_070/0006658</t>
  </si>
  <si>
    <t>CZ.05.5.18/0.0/0.0/17_070/0005970</t>
  </si>
  <si>
    <t>CZ.05.5.18/0.0/0.0/17_070/0005971</t>
  </si>
  <si>
    <t>CZ.05.5.18/0.0/0.0/17_070/0006303</t>
  </si>
  <si>
    <t>CZ.05.5.18/0.0/0.0/17_070/0006304</t>
  </si>
  <si>
    <t>CZ.05.5.18/0.0/0.0/17_070/0006320</t>
  </si>
  <si>
    <t>CZ.05.5.18/0.0/0.0/17_070/0006305</t>
  </si>
  <si>
    <t>CZ.05.5.18/0.0/0.0/17_070/0006306</t>
  </si>
  <si>
    <t>CZ.06.2.67/0.0/0.0/16_066/0005767</t>
  </si>
  <si>
    <t>CZ.06.2.67/0.0/0.0/16_066/0006120</t>
  </si>
  <si>
    <t>CZ.06.2.67/0.0/0.0/16_066/0006125</t>
  </si>
  <si>
    <t>CZ.06.2.67/0.0/0.0/16_066/0006064</t>
  </si>
  <si>
    <t>CZ.06.2.67/0.0/0.0/16_066/0006167</t>
  </si>
  <si>
    <t>CZ.06.2.67/0.0/0.0/16_049/0002729</t>
  </si>
  <si>
    <t>CZ.06.2.67/0.0/0.0/16_049/0002719</t>
  </si>
  <si>
    <t>CZ.06.2.67/0.0/0.0/16_049/0002516</t>
  </si>
  <si>
    <t>CZ.06.2.67/0.0/0.0/16_049/0002391</t>
  </si>
  <si>
    <t>CZ.06.2.67/0.0/0.0/16_050/0002613</t>
  </si>
  <si>
    <t>CZ.06.2.67/0.0/0.0/16_050/0002533</t>
  </si>
  <si>
    <t>CZ.06.2.67/0.0/0.0/16_050/0002074</t>
  </si>
  <si>
    <t>CZ.06.2.67/0.0/0.0/16_050/0002277</t>
  </si>
  <si>
    <t>CZ.06.2.67/0.0/0.0/16_050/0002687</t>
  </si>
  <si>
    <t>CZ.06.2.67/0.0/0.0/16_050/0002304</t>
  </si>
  <si>
    <t>CZ.06.2.67/0.0/0.0/16_050/0002479</t>
  </si>
  <si>
    <t>CZ.06.2.67/0.0/0.0/16_050/0002694</t>
  </si>
  <si>
    <t>CZ.06.2.67/0.0/0.0/16_050/0002504</t>
  </si>
  <si>
    <t>CZ.06.2.67/0.0/0.0/16_050/0002397</t>
  </si>
  <si>
    <t>CZ.06.2.67/0.0/0.0/16_050/0002390</t>
  </si>
  <si>
    <t>CZ.06.2.67/0.0/0.0/16_050/0002399</t>
  </si>
  <si>
    <t>CZ.06.2.67/0.0/0.0/16_050/0002123</t>
  </si>
  <si>
    <t>CZ.06.2.67/0.0/0.0/16_050/0002500</t>
  </si>
  <si>
    <t>CZ.06.2.67/0.0/0.0/16_050/0002654</t>
  </si>
  <si>
    <t>CZ.06.2.67/0.0/0.0/16_050/0002484</t>
  </si>
  <si>
    <t>044-33/2018/RK ze dne 29.10.2018</t>
  </si>
  <si>
    <t>Vybudování moderních výukových prostor v ISŠT Mělník</t>
  </si>
  <si>
    <t>Integrovaná střední škola technická Mělník, K Učilišti 2566, 276 01 Mělník</t>
  </si>
  <si>
    <t xml:space="preserve"> 050-35/2018/RK ze dne 12.11.2018 </t>
  </si>
  <si>
    <t>Modernizace a rozšíření prostor SPC Kladno – Vrapice</t>
  </si>
  <si>
    <t>Střední odborné učiliště a Praktická škola Kladno - Vrapice, příspěvková organizace</t>
  </si>
  <si>
    <t>5382</t>
  </si>
  <si>
    <t>IROP, výzva č. 86</t>
  </si>
  <si>
    <t>Odborné terapeutické učebny</t>
  </si>
  <si>
    <t>Odborné učiliště, Praktická škola, Základní škola a Mateřská škola Příbram IV, příspěvková organizace</t>
  </si>
  <si>
    <t>062-39/2018/RK ze dne 17.12.2018</t>
  </si>
  <si>
    <t>2017-1-CZ01-KA219-035444_1</t>
  </si>
  <si>
    <t>2017-1-CZ01-KA102-034743</t>
  </si>
  <si>
    <t>2017-1-CZ01-KA102-034638</t>
  </si>
  <si>
    <t>5380</t>
  </si>
  <si>
    <t>2017-1-DE03-KA219-035563_6</t>
  </si>
  <si>
    <t>5348</t>
  </si>
  <si>
    <t>2017-1-CZ01-KA10 2-034478</t>
  </si>
  <si>
    <t>5317</t>
  </si>
  <si>
    <t>2017-1-DE03-KA219-035509_2</t>
  </si>
  <si>
    <t>Za řemeslem a prací do zahraničí</t>
  </si>
  <si>
    <t xml:space="preserve">090-37/2018/RK ze dne 3.12.2018      </t>
  </si>
  <si>
    <t>CZ.05.4.27/0.0/0.0/16_028/0002132</t>
  </si>
  <si>
    <t>CZ.05.4.27/0.0/0.0/16_031/0006633</t>
  </si>
  <si>
    <t>CZ.05.4.27/0.0/0.0/16_031/0008268</t>
  </si>
  <si>
    <t>CZ.05.1.24/0.0/0.0/16_035/0002345</t>
  </si>
  <si>
    <t>CZ.05.1.24/0.0/0.0/16_035/0002348</t>
  </si>
  <si>
    <t>04661722</t>
  </si>
  <si>
    <t>Výměna zdrojů tepla na pevná paliva v rodinných domech ve Středočeském kraji 2019-2023</t>
  </si>
  <si>
    <t>5183</t>
  </si>
  <si>
    <t>OP ŽP, výzva č. 117</t>
  </si>
  <si>
    <t>CZ.06.3.33/0.0/0.0/16_027/0006439</t>
  </si>
  <si>
    <t>finanční vypořádání</t>
  </si>
  <si>
    <t xml:space="preserve"> CZ.06.3.33/0.0/0.0/17_099/0007610 </t>
  </si>
  <si>
    <t>OPZ005-871-6/2016</t>
  </si>
  <si>
    <t>OPZ005-871-21/2018</t>
  </si>
  <si>
    <t>113D31300 4701</t>
  </si>
  <si>
    <t>013D31300 4601</t>
  </si>
  <si>
    <t>CZ.02.2.69/0.0/0.0/15_004/0000752</t>
  </si>
  <si>
    <t>DTP1-1-184-1.1</t>
  </si>
  <si>
    <t>DTP1-1-019-1.1</t>
  </si>
  <si>
    <t>CZ.08.1.125/0.0/0.0/15_003/0000135</t>
  </si>
  <si>
    <t>CZ. 03.4.74/0.0/0.0/17_080/0010102</t>
  </si>
  <si>
    <t>CZ.03.4.74/0.0/0.0/16_058/0007362</t>
  </si>
  <si>
    <t>122D222008602</t>
  </si>
  <si>
    <t xml:space="preserve">příprava </t>
  </si>
  <si>
    <t>CZ.05.5.18/0.0/0.0/17_070/0006818</t>
  </si>
  <si>
    <t>CZ.05.5.18/0.0/0.0/17_070/0006828</t>
  </si>
  <si>
    <t>8400</t>
  </si>
  <si>
    <t>7839</t>
  </si>
  <si>
    <t>8482</t>
  </si>
  <si>
    <t>8404</t>
  </si>
  <si>
    <t>7954</t>
  </si>
  <si>
    <t>7361</t>
  </si>
  <si>
    <t>7290</t>
  </si>
  <si>
    <t>8502</t>
  </si>
  <si>
    <t>8711</t>
  </si>
  <si>
    <t>8450</t>
  </si>
  <si>
    <t>8213</t>
  </si>
  <si>
    <t>8214</t>
  </si>
  <si>
    <t>9581</t>
  </si>
  <si>
    <t>9522</t>
  </si>
  <si>
    <t xml:space="preserve">038-29/2018/RK ze dne 1.10.2018 </t>
  </si>
  <si>
    <t>056-37/2018/RK ze dne 3.12.2018</t>
  </si>
  <si>
    <t>8908</t>
  </si>
  <si>
    <t>10563</t>
  </si>
  <si>
    <t>8483</t>
  </si>
  <si>
    <t>9173</t>
  </si>
  <si>
    <t>9156</t>
  </si>
  <si>
    <t>9108</t>
  </si>
  <si>
    <t>8853</t>
  </si>
  <si>
    <t>5460</t>
  </si>
  <si>
    <t>705</t>
  </si>
  <si>
    <t>9304</t>
  </si>
  <si>
    <t>10568</t>
  </si>
  <si>
    <t>026-30/2018/RK ze dne 8.10.2018</t>
  </si>
  <si>
    <t>IROP ITI, výzva č. 20</t>
  </si>
  <si>
    <t>035-38/2018/RK ze dne 10.12.2018 (předloženo do ITI)</t>
  </si>
  <si>
    <t>Labská cyklostezka, úsek Kozly - Tuhaň</t>
  </si>
  <si>
    <t>5480</t>
  </si>
  <si>
    <t>5481</t>
  </si>
  <si>
    <t>5463</t>
  </si>
  <si>
    <t>5461</t>
  </si>
  <si>
    <t>Financování přípravy projektu z důvodu časové tísně - přihlášení projektu do výzvy a dodatečné finanční vypořádání projektu z důvodu ukončení projektu v Zásobníku – neočekávané finanční plnění</t>
  </si>
  <si>
    <t>OP ŽP, výzva č. 121</t>
  </si>
  <si>
    <t>II/606 Velká Dobrá – hr. Okresu Kladno</t>
  </si>
  <si>
    <t>II/606 Nové Strašecí - hranice okresu Rakovník</t>
  </si>
  <si>
    <t>CZ.05.4.27/0.0/0.0/16_031/0008613</t>
  </si>
  <si>
    <t>5550</t>
  </si>
  <si>
    <t>Podpora vybraných druhů sociálních služeb ve Středočeském kraji III</t>
  </si>
  <si>
    <t>026-36/2018/RK ze dne 19.11.2018</t>
  </si>
  <si>
    <t>Efektivita sítě sociálních služeb Středočeského kraje</t>
  </si>
  <si>
    <t>040-07/2019/RK ze dne 25.2.2019</t>
  </si>
  <si>
    <t>4155</t>
  </si>
  <si>
    <t>Domov pro osoby s nízkofunkčním autismem v Mladé Boleslavi</t>
  </si>
  <si>
    <t>IROP, výzva 61</t>
  </si>
  <si>
    <t>030-06/2019/RK ze dne 11.2.2019</t>
  </si>
  <si>
    <t>Snížení energetické náročnosti objektu Domova Pod lípou</t>
  </si>
  <si>
    <t>030-10/2018/RK ze dne 19.3.2018, 029-08/2019/RK ze dne 4.3.2019</t>
  </si>
  <si>
    <t>Celková konzervace a zajištění těžní věže dolu Mayrau</t>
  </si>
  <si>
    <t>5572</t>
  </si>
  <si>
    <t>Fondy EHP-Norsko</t>
  </si>
  <si>
    <t>011-09/2019/RK ze dne 11.3.2019</t>
  </si>
  <si>
    <t>5453</t>
  </si>
  <si>
    <t>5454</t>
  </si>
  <si>
    <t>5.1a Snížení energetické náročnosti budov Obchodní akademie v Kolíně</t>
  </si>
  <si>
    <t>CZ.05.5.18/0.0/0.0/18_100/0009464</t>
  </si>
  <si>
    <t>048-08/2018/RK ze dne 5.3.2018, 084-04/2019/RK ze dne 28.1.2019</t>
  </si>
  <si>
    <t>5.1b Snížení energetické náročnosti budov Obchodní akademie v Kolíně</t>
  </si>
  <si>
    <t>CZ.05.5.18/0.0/0.0/18_100/0009465</t>
  </si>
  <si>
    <t>5.1a - Úsporná škola Jesenice</t>
  </si>
  <si>
    <t>5.1b - Úsporná škola Jesenice</t>
  </si>
  <si>
    <t>CZ.05.5.18/0.0/0.0/18_100/0009411</t>
  </si>
  <si>
    <t>CZ.06.4.59/0.0/0.0/16_075/0008158</t>
  </si>
  <si>
    <t>CZ.06.4.59/0.0/0.0/16_075/0010080</t>
  </si>
  <si>
    <t xml:space="preserve">CZ.06.4.59/0.0/0.0/16_075/0010357 </t>
  </si>
  <si>
    <t>CZ.06.2.67/0.0/0.0/18_108/0010861</t>
  </si>
  <si>
    <t xml:space="preserve">2018-1-CZ01-KA101-047059 </t>
  </si>
  <si>
    <t>5544</t>
  </si>
  <si>
    <t xml:space="preserve">2018-1-CZ01-KA101-047509 </t>
  </si>
  <si>
    <t>5488</t>
  </si>
  <si>
    <t xml:space="preserve">2018-1-CZ01-KA116-047189 </t>
  </si>
  <si>
    <t>5542</t>
  </si>
  <si>
    <t>2018-1-CZ01-KA102-047418</t>
  </si>
  <si>
    <t>5487</t>
  </si>
  <si>
    <t>018-1-CZ01-KA102-047690</t>
  </si>
  <si>
    <t>5489</t>
  </si>
  <si>
    <t>3962</t>
  </si>
  <si>
    <t>2018-1-CZ01-KA102-047346</t>
  </si>
  <si>
    <t>5543</t>
  </si>
  <si>
    <t>Nákup navigace do traktoru a nářadí za traktor</t>
  </si>
  <si>
    <t>Nákup učebních pomůcek pro žáky oboru Agropodnikání VOŠ a SZeŠ Benešov</t>
  </si>
  <si>
    <t>Centra odborné přípravy - vybavení učebny odborných předmětů a pořízení pomůcek pro praktické vyučování</t>
  </si>
  <si>
    <t>Nákup mechatronického hrotového soustruhu s příslušenstvím pro SOU Hubálov</t>
  </si>
  <si>
    <t xml:space="preserve">Prostředky na financování výdajů na udržitelnost projektů PO </t>
  </si>
  <si>
    <t>5581</t>
  </si>
  <si>
    <t>Smart akcelerátor II ve Středočeském kraji</t>
  </si>
  <si>
    <t>OP VVV, výzva č. č. 02_18_055</t>
  </si>
  <si>
    <t>022-05/2019/RK ze dne 4.2.2019</t>
  </si>
  <si>
    <t>064-10/2019/RK ze dne 18.3.2019</t>
  </si>
  <si>
    <t>031-13/2016/RK ze dne 4.4.2016, 022-10/2019/RK ze dne 18.3.2019</t>
  </si>
  <si>
    <t>036-10/2019/RK ze dne 18.3.2019</t>
  </si>
  <si>
    <t>II/118 Kladno, rekonstrukce silnice</t>
  </si>
  <si>
    <t>Oprava mostu ev. č. 272-011 most přes Jizeru v Benátkách nad Jizerou</t>
  </si>
  <si>
    <t xml:space="preserve">II/335 Uhlířské Janovice - Staňkovice, rekonstrukce </t>
  </si>
  <si>
    <t xml:space="preserve">II/279 Rabakov - Prodašice </t>
  </si>
  <si>
    <t xml:space="preserve">II/101 Kralupy nad Vltavou, most ev.č. 101-054 </t>
  </si>
  <si>
    <t>II/112 Struhařov, okružní křižovatka</t>
  </si>
  <si>
    <t>5591</t>
  </si>
  <si>
    <t>Hořešovice most 237-013A</t>
  </si>
  <si>
    <t>II/106 Hradišťko, rekonstrukce silnice</t>
  </si>
  <si>
    <t>II/118 Chýňava,mostu ev. č. 118-038 přes potok za obcí Chýňava</t>
  </si>
  <si>
    <t>II/112 Čechtice, most ev. č. 112-035 přes strouhu před obcí Čechtice</t>
  </si>
  <si>
    <t>II/113 Bílkovice, most ev. č. 113-014 přes potok v obci Bílkovice</t>
  </si>
  <si>
    <t xml:space="preserve">II/272, most ev. č. 272-004 přes Labe za obcí Litol a rekonstrukce silnice II/272 </t>
  </si>
  <si>
    <t>II/237 Nové Strašecí, oprava mostu  237-007 nad tratí ČD</t>
  </si>
  <si>
    <t>Okružní křižovatka v km 1,391.91 u areálu T-sport a SOPO Modletice</t>
  </si>
  <si>
    <t>II/101 Brandýs nad Labem,přeložka - etapa I. - část obchvat Zápy</t>
  </si>
  <si>
    <t>II/114, II/119 a III/10226 Dobříš – průtah, rekonstrukce silnice - I. etapa</t>
  </si>
  <si>
    <t>II/114, II/119 a III/10226 Dobříš – průtah, rekonstrukce silnice - II. etapa</t>
  </si>
  <si>
    <t>5592</t>
  </si>
  <si>
    <t>OP ŽP, výzva č. 101</t>
  </si>
  <si>
    <t>II/610 Tuřice – Kbel I. Etapa</t>
  </si>
  <si>
    <t>II/610 Benátky nad Jizerou, most ev.č. 610-021a přes D10</t>
  </si>
  <si>
    <t>II/112 mosty ev.č. 112-007, 009 a 010 u obcí Dobříčkov a Jemniště</t>
  </si>
  <si>
    <t>5593</t>
  </si>
  <si>
    <t>5594</t>
  </si>
  <si>
    <t>II/105 Psáry, průtah (sloučený projekt s Psáry most ev. č. 105-002 - výzva č. 70, reg. číslo 9499)</t>
  </si>
  <si>
    <t>II/101   D1 Jesenice, rekonstrukce</t>
  </si>
  <si>
    <t>II/101 Jesenice obchvat II. etapa</t>
  </si>
  <si>
    <t>4029</t>
  </si>
  <si>
    <t>II/101 Obříství</t>
  </si>
  <si>
    <t>II/102  Praha – Štěchovice, I. Etapa</t>
  </si>
  <si>
    <t>II/102 Praha-Štěchovice, II. Etapa</t>
  </si>
  <si>
    <t>5595</t>
  </si>
  <si>
    <t>II/330 Nymburk, most ev.č. 330-003</t>
  </si>
  <si>
    <t>5506</t>
  </si>
  <si>
    <t>3631</t>
  </si>
  <si>
    <t>II/610 Podolanka – Dřevčice, Dřevčice – Brandýs , rekonstrukce</t>
  </si>
  <si>
    <t>5551</t>
  </si>
  <si>
    <t>5596</t>
  </si>
  <si>
    <t>5552</t>
  </si>
  <si>
    <t>CZ.03.2.63/0.0/0.0/15_007/0002264</t>
  </si>
  <si>
    <t>CZ.03.2.63/0.0/0.0/15_007/0011589</t>
  </si>
  <si>
    <t xml:space="preserve">Středočeský program mobility pro excelentní výzkum, inovace a technologie </t>
  </si>
  <si>
    <t>5666</t>
  </si>
  <si>
    <t>Horizont 2020, MSCA-COFUND-2019</t>
  </si>
  <si>
    <t>CZ.05.4.27/0.0/0.0/16_031/0008667</t>
  </si>
  <si>
    <t>5649</t>
  </si>
  <si>
    <t>5668</t>
  </si>
  <si>
    <t>CZ.06.2.67/0.0/0.0/16_066/0006440</t>
  </si>
  <si>
    <t>065-38/2018/RK ze dne 10.12.2018, 055-12/2019/RK ze dne 1.4.2019</t>
  </si>
  <si>
    <t>2017-1-NO01-KA219-034161_7</t>
  </si>
  <si>
    <t>5653</t>
  </si>
  <si>
    <t xml:space="preserve">2018-1-HUO-KA229-047787_5 </t>
  </si>
  <si>
    <t>5615</t>
  </si>
  <si>
    <t>2018-1-CZ01-KA116-047126</t>
  </si>
  <si>
    <t>5590</t>
  </si>
  <si>
    <t>Učitelé v pohybu</t>
  </si>
  <si>
    <t>Gymnázium a Střední odborná škola pedagogická, Čáslav, Masarykova 248</t>
  </si>
  <si>
    <t>Erasmus+ 2019</t>
  </si>
  <si>
    <t>035-17/2019/RK ze dne 16.5.2019</t>
  </si>
  <si>
    <t>Active Agents for Embracing Diversity</t>
  </si>
  <si>
    <t>Střední škola obchodní, Kolín IV, Havlíčkova 42</t>
  </si>
  <si>
    <t xml:space="preserve">Kinestetická mobilizace v praxi – inspirace lotyšským zdravotnictvím </t>
  </si>
  <si>
    <t>Pracovní zkušenosti ze Severního Irska pro žáky Střední průmyslové školy v Kutné Hoře</t>
  </si>
  <si>
    <t>European Style Trainee-ships</t>
  </si>
  <si>
    <t>The agricultural students are preparing for Industry 4.0</t>
  </si>
  <si>
    <t>Vzdělávání bez hranic – praxe žáků SOU a PrŠ Kladno - Vrapice v zahraničí III</t>
  </si>
  <si>
    <t>Mobilita SOU Hluboš</t>
  </si>
  <si>
    <t>Obchodní akademie, Vyšší odborná škola ekonomická a Jazyková škola s právem státní jazykové zkoušky Mladá Boleslav, příspěvková organizace</t>
  </si>
  <si>
    <t>Creative Lively Intensive Learning not only for Nurses</t>
  </si>
  <si>
    <t>Střední zdravotnická škola, Beroun, Mládeže 1102</t>
  </si>
  <si>
    <t xml:space="preserve">EuroVisions – Sounds and Colours of Our Europe </t>
  </si>
  <si>
    <t>Mobilis in mobili</t>
  </si>
  <si>
    <t>Učitelství pro 21. století</t>
  </si>
  <si>
    <t xml:space="preserve">Gymnázium pod Svatou Horou, Příbram II, Balbínova 328
</t>
  </si>
  <si>
    <t>Motivating Ambitions in Research and Science (MARS)</t>
  </si>
  <si>
    <t>Four shades of literacy Čtyři odstíny gramotnosti</t>
  </si>
  <si>
    <t>Do Evropy za praxí</t>
  </si>
  <si>
    <t>U2 Have a Voice Ty máš také hlas</t>
  </si>
  <si>
    <t>Střední odborná škola a střední odborné učiliště řemesel, Kutná Hora, Čáslavská 202</t>
  </si>
  <si>
    <t>Za řemeslem a prací do zahraničí II</t>
  </si>
  <si>
    <t>Vydejme se do Portugalska pro odborné a pracovní zkušenosti</t>
  </si>
  <si>
    <t>5651</t>
  </si>
  <si>
    <t>5650</t>
  </si>
  <si>
    <t xml:space="preserve">Obědy do škol ve Středočeském kraji II </t>
  </si>
  <si>
    <t>5652</t>
  </si>
  <si>
    <t>OP PMP, výzva č. 30_19_009</t>
  </si>
  <si>
    <t>014-13/2019/RK ze dne 08.04.2019</t>
  </si>
  <si>
    <t>EPC I-Energetické úspory se zaručeným výsledkem - Krajský úřad Středočeského kraje</t>
  </si>
  <si>
    <t>5627</t>
  </si>
  <si>
    <t>EPC I-Energetické úspory se zaručeným výsledkem - Nemocnice Kutná Hora</t>
  </si>
  <si>
    <t>5625</t>
  </si>
  <si>
    <t xml:space="preserve">EPC I-Energetické úspory se zaručeným výsledkem - Oblastní nemocnice Mladá Boleslav, a.s. </t>
  </si>
  <si>
    <t>EPC II-Energetické úspory - Rabasova galerie Rakovník</t>
  </si>
  <si>
    <t>009-15/2019/RK ze dne 25.4.2019</t>
  </si>
  <si>
    <t xml:space="preserve">EPC II-Energetické úspory - Muzeum Českého krasu </t>
  </si>
  <si>
    <t xml:space="preserve">EPC II-Energetické úspory - Muzeum Mladoboleslavska </t>
  </si>
  <si>
    <t>EPC II-Energetické úspory - Regionální muzeum Mělník</t>
  </si>
  <si>
    <t xml:space="preserve">EPC II-Energetické úspory - Regionální muzeum v Jílovém u Prahy </t>
  </si>
  <si>
    <t>EPC II - Energetické úspory - Česká zahradnická akademie Mělník - SŠ a VOŠ</t>
  </si>
  <si>
    <t>EPC II-Energetické úspory - SŠ zdravotnická a VOŠ zdravotnická, Mladá Boleslav</t>
  </si>
  <si>
    <t>EPC II-Energetické úspory - Hotelová škola, VOŠ hotelnictví a turismu a Jazyková škola, Poděbrady</t>
  </si>
  <si>
    <t xml:space="preserve">EPC II-Energetické úspory - Střední lesnická škola a SOU, Křivoklát </t>
  </si>
  <si>
    <t>EPC II-Energetické úspory - SOU, Čáslav</t>
  </si>
  <si>
    <t>EPC II-Energetické úspory - SOŠ a SOU, Horky nad Jizerou</t>
  </si>
  <si>
    <t>EPC II-Energetické úspory - SOŠ a SOU, Městec Králové</t>
  </si>
  <si>
    <t>EPC II-Energetické úspory - SOŠ a SOU, Kladno - nám. E. Beneše</t>
  </si>
  <si>
    <t>EPC II-Energetické úspory - Gymnázium Františka Palackého, Neratovice</t>
  </si>
  <si>
    <t>EPC II-Energetické úspory - Střední škola obchodní, Kolín</t>
  </si>
  <si>
    <t>EPC II-Energetické úspory - SOŠ a SOU řemesel, Kutná Hora</t>
  </si>
  <si>
    <t>EPC II-Energetické úspory - SOŠ a SOU, Kralupy nad Vltavou</t>
  </si>
  <si>
    <t>EPC II-Energetické úspory - SŠ designu Lysá nad Labem</t>
  </si>
  <si>
    <t>EPC II-Energetické úspory - SOU společného stravování, Poděbrady</t>
  </si>
  <si>
    <t>EPC II-Energetické úspory - Dům dětí a mládeže "Na Výstavišti", Mladá Boleslav</t>
  </si>
  <si>
    <t>EPC II-Energetické úspory - SOU, Sedlčany</t>
  </si>
  <si>
    <t>EPC II-Energetické úspory - SOŠ a SOU, Kladno - Dubská</t>
  </si>
  <si>
    <t>EPC II-Energetické úspory - SŠ designu a řemesel Kladno</t>
  </si>
  <si>
    <t>EPC II-Energetické úspory - Obchodní akademie, Střední pedagogická škola a Jazyková škola, Beroun</t>
  </si>
  <si>
    <t>EPC II-Energetické úspory - Dětský domov Krnsko</t>
  </si>
  <si>
    <t>EPC II-Energetické úspory - Integrovaná SŠ Stanislava Kubra, Středokluky</t>
  </si>
  <si>
    <t>EPC II-Energetické úspory - Gymnázium a SOŠ ekonomická, Sedlčany</t>
  </si>
  <si>
    <t>EPC II-Energetické úspory - Gymnázium J. S. Machara, Brandýs nad Labem</t>
  </si>
  <si>
    <t>EPC II-Energetické úspory - Střední škola letecké a výpočetní techniky, Odolena Voda</t>
  </si>
  <si>
    <t>EPC II-Energetické úspory - Obchodní akademie, Vlašim</t>
  </si>
  <si>
    <t>EPC II-Energetické úspory - SPŠ, Vlašim</t>
  </si>
  <si>
    <t>EPC II-Energetické úspory - SPŠ stavební a Obchodní akademie, Kladno</t>
  </si>
  <si>
    <t>EPC II-Energetické úspory - SPŠ a VOŠ, Kladno</t>
  </si>
  <si>
    <t>EPC II-Energetické úspory - Sportovní gymnázium, Kladno</t>
  </si>
  <si>
    <t xml:space="preserve">EPC II-Energetické úspory - Dětský domov a Školní jídelna, Solenice </t>
  </si>
  <si>
    <t xml:space="preserve">EPC II-Energetické úspory - VOŠ, SPŠ a Obchodní akademie, Čáslav </t>
  </si>
  <si>
    <t>EPC II-Energetické úspory - Gymnázium J. Ortena, Kutná Hora</t>
  </si>
  <si>
    <t>EPC II-Energetické úspory - Gymnázium a SOŠ pedagogická, Čáslav</t>
  </si>
  <si>
    <t>EPC II-Energetické úspory - VOŠ, SPŠ a Jazyková škola, Kutná Hora</t>
  </si>
  <si>
    <t>EPC II-Energetické úspory - Gymnázium Jiřího z Poděbrad, Poděbrady</t>
  </si>
  <si>
    <t>EPC II-Energetické úspory - Dětský domov, Praktická škola, ZŠ a MŠ, Nymburk</t>
  </si>
  <si>
    <t>EPC II-Energetické úspory - SOŠ a SOU, Mladá Boleslav</t>
  </si>
  <si>
    <t>EPC II-Energetické úspory - SŠ a ZŠ, Beroun</t>
  </si>
  <si>
    <t>EPC II-Energetické úspory - ZŠ a Dětský domov Sedlec - Prčice</t>
  </si>
  <si>
    <t>EPC II-Energetické úspory - Masarykova obchodní akademie, Rakovník</t>
  </si>
  <si>
    <t>EPC II-Energetické úspory - Střední zemědělská škola, Rakovník</t>
  </si>
  <si>
    <t>EPC II-Energetické úspory - SŠ, ZŠ a MŠ,  Rakovník</t>
  </si>
  <si>
    <t>EPC II-Energetické úspory - VOŠ a SOŠ, Březnice</t>
  </si>
  <si>
    <t>EPC II-Energetické úspory - ZŠ, Vlašim</t>
  </si>
  <si>
    <t>EPC II-Energetické úspory - Dětský domov a Školní jídelna, Pyšely</t>
  </si>
  <si>
    <t>EPC II-Energetické úspory - Centrum psychologicko-sociálního poradenství Středočeského kraje</t>
  </si>
  <si>
    <t>EPC II-Energetické úspory - Domov BUDA</t>
  </si>
  <si>
    <t>EPC II-Energetické úspory - Domov Kolešovice</t>
  </si>
  <si>
    <t>EPC II-Energetické úspory - Domov Krajánek</t>
  </si>
  <si>
    <t xml:space="preserve">EPC II-Energetické úspory - Domov Kytín </t>
  </si>
  <si>
    <t>EPC II-Energetické úspory - Domov Na Zámku Lysá nad Labem</t>
  </si>
  <si>
    <t>EPC II-Energetické úspory - Domov seniorů Benešov</t>
  </si>
  <si>
    <t>EPC II-Energetické úspory - Domov seniorů Dobříš</t>
  </si>
  <si>
    <t xml:space="preserve">EPC II-Energetické úspory - Domov seniorů Nové Strašecí, Domov Pohoda </t>
  </si>
  <si>
    <t xml:space="preserve">
EPC II-Energetické úspory - Domov seniorů Úvaly</t>
  </si>
  <si>
    <t>EPC II-Energetické úspory - Domov seniorů Vidim</t>
  </si>
  <si>
    <t>EPC II-Energetické úspory - Domov seniorů Vojkov</t>
  </si>
  <si>
    <t>EPC II-Energetické úspory - Domov U Anežky</t>
  </si>
  <si>
    <t>EPC II-Energetické úspory - Domov ve Vlašimi</t>
  </si>
  <si>
    <t>EPC II-Energetické úspory - Zahrada - poskytovatel sociálních služeb Kladno</t>
  </si>
  <si>
    <t>EPC II-Energetické úspory - Domov Laguna Psáry</t>
  </si>
  <si>
    <t>EPC II-Energetické úspory - Domov Slaný</t>
  </si>
  <si>
    <t>EPC II-Energetické úspory - LUXOR Poděbrady</t>
  </si>
  <si>
    <t>EPC II-Energetické úspory - Dětské centrum Kolín</t>
  </si>
  <si>
    <t>EPC II-Energetické úspory - Dětské centrum Milovice</t>
  </si>
  <si>
    <t>EPC II-Energetické úspory - ZZS SČK, Kladno</t>
  </si>
  <si>
    <t>EPC II-Energetické úspory - Oblastní nemocnice Kolín</t>
  </si>
  <si>
    <t>EPC II-Energetické úspory - Oblastní nemocnice Příbram</t>
  </si>
  <si>
    <t>EPC II-Energetické úspory - Nemocnice Rudolfa a Stefanie Benešov</t>
  </si>
  <si>
    <t>2579</t>
  </si>
  <si>
    <t>4709</t>
  </si>
  <si>
    <t>4710</t>
  </si>
  <si>
    <t>Oblastní muzeum Praha-východ, p. o.</t>
  </si>
  <si>
    <t>Restaurování orchestrionu zn. Dalibor od firmy H. Klepetář</t>
  </si>
  <si>
    <t>5708</t>
  </si>
  <si>
    <t xml:space="preserve">Středočeská vědecká knihovna v Kladně, p. o. </t>
  </si>
  <si>
    <t>Čtenář: měsíčník pro knihovny - vzdělávat, informovat a inspirovat</t>
  </si>
  <si>
    <t>049-23/2018/RK ze dne 23.7.2018  </t>
  </si>
  <si>
    <t xml:space="preserve">048-23/2018/RK ze dne 23.7.2018  </t>
  </si>
  <si>
    <t>016-03/2016/RK ze dne 21.1.2019</t>
  </si>
  <si>
    <t>047-06/2018/RK ze dne 19.2.2018</t>
  </si>
  <si>
    <t>Celkové plánované náklady na kofinancování a předfinancování  2022+</t>
  </si>
  <si>
    <t>vratky předfinancování  2022+</t>
  </si>
  <si>
    <t>CZ.30.X.0/0.0/0.0/19_009/0000040</t>
  </si>
  <si>
    <t>EPC II-Energetické úspory - SOU a PŠ Kladno-Vrapice</t>
  </si>
  <si>
    <t>017-20/2019/RK ze dne 10.6.2019</t>
  </si>
  <si>
    <t>EPC II-Energetické úspory - SOŠ s SOU Hořovice</t>
  </si>
  <si>
    <t>EPC II-Energetické úspory - Domov Jílové, poskytovatel sociálních služeb</t>
  </si>
  <si>
    <t>034-18/2019RK ze dne 27.5.2019</t>
  </si>
  <si>
    <t>IT projekty II: Modernizace a rozvoj NIS Nemocnice Rudolfa a Stefanie Benešov, a.s.</t>
  </si>
  <si>
    <t>CZ.06.3.05/0.0/0.0/16_044/0005622</t>
  </si>
  <si>
    <t>Nemocnice Rudolfa a Stefanie Benešov, a. s., nemocnice Středočeského kraje</t>
  </si>
  <si>
    <t>MMR ČR – IROP – číslo programu 06, číslo výzvy 06_16_044</t>
  </si>
  <si>
    <t>Elektronické služby pro Nemocnici Rudolfa a Stefanie Benešov, a. s.</t>
  </si>
  <si>
    <t>CZ.06.3.05/0.0/0.0/16_034/0005974</t>
  </si>
  <si>
    <t>MMR ČR – IROP – číslo programu 06 - číslo výzvy – 06_16_034</t>
  </si>
  <si>
    <t>Zateplení patologie</t>
  </si>
  <si>
    <t>MŽP program č. 121</t>
  </si>
  <si>
    <t>OP ŽP, výzvy č. 135</t>
  </si>
  <si>
    <t>5732</t>
  </si>
  <si>
    <t>5733</t>
  </si>
  <si>
    <t>5242</t>
  </si>
  <si>
    <t>5758</t>
  </si>
  <si>
    <t>5738</t>
  </si>
  <si>
    <t>Správná cesta II</t>
  </si>
  <si>
    <t>059-19/2019/RK ze dne 3.6.2019</t>
  </si>
  <si>
    <t>5736</t>
  </si>
  <si>
    <t>5737</t>
  </si>
  <si>
    <t>034-15/2019/RK ze dne 25.4.2019</t>
  </si>
  <si>
    <t>II/118 a III/0063 Amerika - Kyšice</t>
  </si>
  <si>
    <t>III/0059 Choteč, most ev.č.0059-3 přes Radotínský potok</t>
  </si>
  <si>
    <t>II/101 Zákolany, sanace svahu a silnice po havárii</t>
  </si>
  <si>
    <t>II/244 Měšice, rekonstrukce mostu ev.č.244-001</t>
  </si>
  <si>
    <t>III/24017 Havárie zemního tělesa komunikace ulice Ke Hřbitovu v Kralupech nad Vltavou-oprava</t>
  </si>
  <si>
    <t>financování nepředpokládaných nákladů na ZBV</t>
  </si>
  <si>
    <t>II/610 Brandýs nad Labem, II. Etapa (rekonstrukce křižovatky  Pražská-průmyslová a části ul.Pražská)</t>
  </si>
  <si>
    <t>II/272 Starý Vestec, přeložka silnice</t>
  </si>
  <si>
    <t>3734</t>
  </si>
  <si>
    <t>034-16/2019/RK</t>
  </si>
  <si>
    <t>BESIP Jiřice II/272 km 21,85 do km 21,15 - úprava nehodového místa</t>
  </si>
  <si>
    <t>předkládá se do RK 15.7.2019</t>
  </si>
  <si>
    <t>Žadatel o dotaci (SK /název PO/ název a.s.)</t>
  </si>
  <si>
    <t>Období červenec - září 2020</t>
  </si>
  <si>
    <t>Podpora administrace krajských projektů Operačního programu potravinové a materiální pomoci</t>
  </si>
  <si>
    <t>CZ.30.X.0/0.0/0.0/19_009/0000040/NDT</t>
  </si>
  <si>
    <t>5878</t>
  </si>
  <si>
    <t>SR MPSV- kapitola 313, výzva č. 30_19_009</t>
  </si>
  <si>
    <t>5219</t>
  </si>
  <si>
    <t>5714</t>
  </si>
  <si>
    <t>OPŽP</t>
  </si>
  <si>
    <t>CZ.06.3.33/0.0/0.0/16_026/0001668</t>
  </si>
  <si>
    <t>012-11/2018/RK ze dne 26.3.2018
č. 044-24/2019/RK ze dne 29.7.2019</t>
  </si>
  <si>
    <t>042-24/2019/RK ze dne 29.7.2019.</t>
  </si>
  <si>
    <t>CZ.02.2.69/0.0/0.0/18_055/0012942</t>
  </si>
  <si>
    <t>CZ.03.2.60/0.0/0.0/15_005/0014160</t>
  </si>
  <si>
    <t>5724</t>
  </si>
  <si>
    <t>Dodávka a montáž 2 ks osobních výtahů do objektu domova pro seniory DPL Smečno</t>
  </si>
  <si>
    <t>110-26/2019/RK</t>
  </si>
  <si>
    <t>5.1.a - Snížení energetické náročnosti budov SPŠS Mělník</t>
  </si>
  <si>
    <t>CZ.05.5.18/0.0/0.0/19_121/0010536</t>
  </si>
  <si>
    <t>096-27/2017/RK ze dne 3.8.2017;                  039-28/2019/RK ze dne 16.9.2019</t>
  </si>
  <si>
    <t>5.1.b - Snížení energetické náročnosti budov SPŠS Mělník</t>
  </si>
  <si>
    <t>CZ.05.5.18/0.0/0.0/19_121/0010537</t>
  </si>
  <si>
    <t>CZ.05.5.18/0.0/0.0/19_121/0010532</t>
  </si>
  <si>
    <t>048-08/2018/RK ze dne 5.3.2018, 084-04/2019/RK ze dne 28.1.2019;                      039-28/2019/RK ze dne 16.9.2019</t>
  </si>
  <si>
    <t>CZ.05.5.18/0.0/0.0/19_121/0010533</t>
  </si>
  <si>
    <t>5884</t>
  </si>
  <si>
    <t>CZ.06.2.67/0.0/0.0/16_053/0004848</t>
  </si>
  <si>
    <t>5786</t>
  </si>
  <si>
    <t>Instalatér ze Stochova pro trh práce připraven</t>
  </si>
  <si>
    <t>5778</t>
  </si>
  <si>
    <t>5885</t>
  </si>
  <si>
    <t>CZ.06.2.67/0.0/0.0/18_108/0011359</t>
  </si>
  <si>
    <t>2017-1-CZ01-KA219-035420_1</t>
  </si>
  <si>
    <t>2018-1-CZ01-KA101-047467</t>
  </si>
  <si>
    <t>2019-1-CZ01-KA101-060776</t>
  </si>
  <si>
    <t>5785</t>
  </si>
  <si>
    <t>2019-1-IE01-KA229-051448_2</t>
  </si>
  <si>
    <t>2019-1-CZ01-KA102-060993</t>
  </si>
  <si>
    <t>2019-1-CZ01-KA116-060439</t>
  </si>
  <si>
    <t>2019-1-CZ01-KA202-061136</t>
  </si>
  <si>
    <t>2019-1-CZ01-KA102-060183</t>
  </si>
  <si>
    <t>2019-1-CZ01-KA101-060829</t>
  </si>
  <si>
    <t>2019-1-DE03-KA229-060062_4</t>
  </si>
  <si>
    <t>2019-1-CZ01-KA101-060787_2</t>
  </si>
  <si>
    <t>2019-1-HU01-KA229-060905_2</t>
  </si>
  <si>
    <t>2018-1-CZ01-KA229-047992_1</t>
  </si>
  <si>
    <t>2017-1-CZ01-KA109-035840</t>
  </si>
  <si>
    <t>2019-1-CZ01-KA229-061179_1</t>
  </si>
  <si>
    <t>2019-1-CZ01-KA101-060710</t>
  </si>
  <si>
    <t>2019-1-CZ01-KA102-060937</t>
  </si>
  <si>
    <t>2019-1-CZ01-KA102-060064</t>
  </si>
  <si>
    <t>Národní identita – být mladý v Evropě z různých úhlů pohledu – dnes i v budoucnu</t>
  </si>
  <si>
    <t>2019-1-DE03-KA229-059952_6</t>
  </si>
  <si>
    <t>Gymnázium Mnichovo Hradiště, příspěvková organizace</t>
  </si>
  <si>
    <t>063-30/2019/RK ze dne 30.9.2019</t>
  </si>
  <si>
    <t>SITE – Schools In Territorial Environment</t>
  </si>
  <si>
    <t>2019-1-IT02-KA229-063351_5</t>
  </si>
  <si>
    <t xml:space="preserve">Vyšší odborná škola, Střední průmyslová škola a Jazyková škola s právem státní jazykové zkoušky, Kutná Hora, Masarykova 197 </t>
  </si>
  <si>
    <t>Agro ekologie</t>
  </si>
  <si>
    <t>2019-1-FR01-KA229-062120_2</t>
  </si>
  <si>
    <t>Climate Action</t>
  </si>
  <si>
    <t>2019-1-IT02-KA229-062284_5</t>
  </si>
  <si>
    <t>Vzdělávání v rajské zahradě</t>
  </si>
  <si>
    <t>2019-1-CZ01-KA229-061181_1</t>
  </si>
  <si>
    <t>34897/2018-1</t>
  </si>
  <si>
    <t>5537</t>
  </si>
  <si>
    <t>129D712003009</t>
  </si>
  <si>
    <t>129D712003022</t>
  </si>
  <si>
    <t>129D712003013</t>
  </si>
  <si>
    <t>129D12003041</t>
  </si>
  <si>
    <t>Projekt primární prevence Středočeského kraje na rok 2020</t>
  </si>
  <si>
    <t>II/101 - obchvat Jesenice I.etapa</t>
  </si>
  <si>
    <t>II/105 - Severní obchvat Jílové u Prahy</t>
  </si>
  <si>
    <t>most ev.č.503-001 přes železniční trať Nymburk</t>
  </si>
  <si>
    <t>most ev.č.503-002 přes kanál v obci Nymburk</t>
  </si>
  <si>
    <t>most ev.č.503-003 přes kanalizovaný potok Nb</t>
  </si>
  <si>
    <t>most ev.č.503-004 přes řeku Labe v Nb</t>
  </si>
  <si>
    <t>Propojení MÚK Kosmonosy a MÚK Bezděčín - chybějící úsek II/610 - investorská příprava</t>
  </si>
  <si>
    <t>II/272 Bělá p.B. - Březinka</t>
  </si>
  <si>
    <t>rekonstrukce mostu ev.č. 268-007</t>
  </si>
  <si>
    <t>rekonstrukce mostu ev.č. 610-019</t>
  </si>
  <si>
    <t>rekonstrukce mostu ev.č.610-020</t>
  </si>
  <si>
    <t>Okružní křižovatka II/610xII/275</t>
  </si>
  <si>
    <t>rekonstrukce mostu ev.č.2769-1</t>
  </si>
  <si>
    <t>rekonstrukce mostu ev.č.27513-1a</t>
  </si>
  <si>
    <t>Pilotní projekt aplikace hodnocení zakázek na stavební práce na kvalitu akce II/235 Kačice - Lány</t>
  </si>
  <si>
    <t>II/245 Lázně Toušeň, most ev.č.245-002 přes Zápský potok před obcí Toušeň</t>
  </si>
  <si>
    <t>III/24420 Nedomice, rekonstrukce</t>
  </si>
  <si>
    <t>II/611 Poděbradská</t>
  </si>
  <si>
    <t>Okružní křižovatky Nymburk II/503xII/330 a II/503xII/331</t>
  </si>
  <si>
    <t>Most ev.č.33834-4 Kozohlody</t>
  </si>
  <si>
    <t>II/508 Mirošovice-Mnichovice, obnova protismykových vlastností a rovinosti krytu</t>
  </si>
  <si>
    <t>III/1101 Skalice-kř.II/111</t>
  </si>
  <si>
    <t>III/10612 Žabovřesky, Zbožnice</t>
  </si>
  <si>
    <t>III/10249 Kozárovice průtah</t>
  </si>
  <si>
    <t>II/118 Háje - Příbram</t>
  </si>
  <si>
    <t>II/105 kř. III/10529 Bratřejov - kř. MK Žemličkova Lhota</t>
  </si>
  <si>
    <t>III/1143 Tlustice</t>
  </si>
  <si>
    <t>III/27611 Úhelnice - Husí Lhota</t>
  </si>
  <si>
    <t>II/273 mezi Mělníkem a Chloumkem</t>
  </si>
  <si>
    <t>III/24019 - od křižovatky III/24022 směr Neuměřice</t>
  </si>
  <si>
    <t>III/11129 křiž. II/335-Smilovice</t>
  </si>
  <si>
    <t>III/12526 Smilovice-Mirošovice</t>
  </si>
  <si>
    <t>108-24/2019/RK ze dne 29.7.2019</t>
  </si>
  <si>
    <t>II/112 Zdislavice - hranice Středočeského kraje</t>
  </si>
  <si>
    <t>087-37/2017/RK ze dne 26.10.2017</t>
  </si>
  <si>
    <t>II/112 Domašín – Zdislavice</t>
  </si>
  <si>
    <t>041-37/2017/RK ze dne 26.10.2017</t>
  </si>
  <si>
    <t>II/611 x II/329 Poděbrady, Přední Lhota, okružní křižovatka</t>
  </si>
  <si>
    <t>3410</t>
  </si>
  <si>
    <t>057-12/2016/RK ze dne 21.3.2016</t>
  </si>
  <si>
    <t>II/115 Řevnice - Vižina, rekonstrukce, 1. etapa</t>
  </si>
  <si>
    <t>4170</t>
  </si>
  <si>
    <t>049-15/2017/RK ze dne 27.4.2017</t>
  </si>
  <si>
    <t>„II/608 Postřižín, okružní křižovatka a průjezdní úsek</t>
  </si>
  <si>
    <t xml:space="preserve">036-11/2017/RK ze dne 23.3.2017 </t>
  </si>
  <si>
    <t>II/272 Lysá nad Labem, průtah</t>
  </si>
  <si>
    <t>037-29/2018/RK  ze dne 1.10.2018</t>
  </si>
  <si>
    <t>2580</t>
  </si>
  <si>
    <t>088-39/2018/RK ze dne 17.12.2018</t>
  </si>
  <si>
    <t>II/335 Stříbrná Skalice, průtah</t>
  </si>
  <si>
    <t>3742</t>
  </si>
  <si>
    <t xml:space="preserve">Galerie Středočeského kraje, p. o. </t>
  </si>
  <si>
    <t xml:space="preserve">Rabasova galerie Rakovník, p. o. </t>
  </si>
  <si>
    <t>Střední lesnická škola a Střední odborné učiliště, Křivoklát, Písky 181</t>
  </si>
  <si>
    <t>zbývá doplatit 29.03.2024 zádržné ve výši 818.939,27 Kč</t>
  </si>
  <si>
    <t>zeleně a růžově podbarvený řádek - detailně sledované projekty Odboru dopravy</t>
  </si>
  <si>
    <t>Střední škola designu a řemesel Kladno, příspěvková organizace</t>
  </si>
  <si>
    <t>3714</t>
  </si>
  <si>
    <t>zrušeno</t>
  </si>
  <si>
    <t>Období říjen - prosinec 2020</t>
  </si>
  <si>
    <t xml:space="preserve">Optimalizace procesů a postupů Krajského úřadu </t>
  </si>
  <si>
    <t>5886</t>
  </si>
  <si>
    <t>Region budoucnosti 4.0</t>
  </si>
  <si>
    <t>CZ.03.4.74/0.0/0.0/18_092/0014640</t>
  </si>
  <si>
    <t>5776</t>
  </si>
  <si>
    <t>OPZ 03_18_092 (sNN)</t>
  </si>
  <si>
    <t>016-21/2019/RK ze dne 17.6.2019</t>
  </si>
  <si>
    <t>Výsadba stromů v SK - Dětské centrum Milovice, příspěvková organizace</t>
  </si>
  <si>
    <t>Dětské centrum Milovice, příspěvková organizace</t>
  </si>
  <si>
    <t>SFŽP</t>
  </si>
  <si>
    <t>081-38/2019/RK ze dne 16.12.2019</t>
  </si>
  <si>
    <t>016-31/2019/RK ze dne 10.10.2019</t>
  </si>
  <si>
    <t>6021</t>
  </si>
  <si>
    <t>5624</t>
  </si>
  <si>
    <t>Druhá domácnost DOZP</t>
  </si>
  <si>
    <t>045-32/2019/RK</t>
  </si>
  <si>
    <t>Rekonstrukce objektu na DZR při DOZP Kurovodice</t>
  </si>
  <si>
    <t>067-36/2019/RK</t>
  </si>
  <si>
    <t>Podpora přechodu na vysílací standard DVB-T2</t>
  </si>
  <si>
    <t>MO</t>
  </si>
  <si>
    <t>Výsadba stromů v SK - Domov Krajánek, poskytovatel sociálních služeb, 
Samota</t>
  </si>
  <si>
    <t>Domov Krajánek, poskytovatel sociálních služeb, Samota</t>
  </si>
  <si>
    <t>081/38/2019/RDP</t>
  </si>
  <si>
    <t>Výsadba stromů v SK - Domov Pod Kavčí Skálou, Říčany</t>
  </si>
  <si>
    <t>Domov Pod Kavčí Skálou, Říčany</t>
  </si>
  <si>
    <t>Výsadba stromů v SK - Domov ve Vlašimi, poskytovatel sociálních služeb</t>
  </si>
  <si>
    <t>Domov ve Vlašimi, poskytovatel sociálních služeb</t>
  </si>
  <si>
    <t>Výsadba stromů v SK - Domov Na Hrádku, poskytovatel sociálních služeb, Červený Hrádek</t>
  </si>
  <si>
    <t>Domov Na Hrádku, poskytovatel sociálních služeb, 
Červený Hrádek</t>
  </si>
  <si>
    <t>Výsadba stromů v SK - Domov Kytín, poskytovatel sociálních služeb</t>
  </si>
  <si>
    <t>Domov Kytín, poskytovatel sociálních služeb</t>
  </si>
  <si>
    <t>Výsadba stromů v SK - Domov Kladno-Švermov, poskytovatel sociálních služeb</t>
  </si>
  <si>
    <t>Domov Kladno-Švermov, poskytovatel sociálních služeb</t>
  </si>
  <si>
    <t>Výsadba stromů v SK - Centrum Rožmitál pod Třemšínem, poskytovatel sociálních služeb</t>
  </si>
  <si>
    <t>Centrum Rožmitál pod Třemšínem, poskytovatel sociálních služeb</t>
  </si>
  <si>
    <t>Výsadba stromů v SK - Domov Kolešovice, poskytovatel sociálních služeb</t>
  </si>
  <si>
    <t>Domov Kolešovice, poskytovatel sociálních služeb</t>
  </si>
  <si>
    <t>Výsadba stromů v SK - Domov Unhošť, poskytovatel sociálních služeb</t>
  </si>
  <si>
    <t>Domov Unhošť, poskytovatel sociálních služeb</t>
  </si>
  <si>
    <t>Výsadba stromů v SK - Domov Domino, poskytovatel sociálních služeb, Zavidov</t>
  </si>
  <si>
    <t>Domov Domino, poskytovatel sociálních služeb, Zavidov</t>
  </si>
  <si>
    <t>Výsadba stromů v SK - Koniklec Suchomasty, poskytovatel sociálních služeb</t>
  </si>
  <si>
    <t>Koniklec Suchomasty, poskytovatel sociálních služeb</t>
  </si>
  <si>
    <t>Výsadba stromů v SK - Domov Pod Skalami Kurovodice, poskytovatel sociálních služeb, 
Olšina</t>
  </si>
  <si>
    <t>Domov Pod Skalami Kurovodice, poskytovatel sociálních služeb, Olšina</t>
  </si>
  <si>
    <t>Výsadba stromů v SK - Domov Laguna Psáry, poskytovatel sociálních služeb</t>
  </si>
  <si>
    <t>Domov Laguna Psáry, poskytovatel sociálních služeb</t>
  </si>
  <si>
    <t>5.1a - Snížení energetické náročnosti budovy ISŠT Mělník - Hlavní budova</t>
  </si>
  <si>
    <t>048-08/2018/RK ze dne 5.3.2018;                                        116-36/2019/RK                         ze dne 2.12.2019</t>
  </si>
  <si>
    <t>5.1b - Snížení energetické náročnosti budovy ISŠT Mělník - Hlavní budova</t>
  </si>
  <si>
    <t>116-36/2019/RK                        ze dne 2.12.2019</t>
  </si>
  <si>
    <t>5.1a - Snížení energetické náročnosti budovy ISŠT Mělník - Domov mládeže</t>
  </si>
  <si>
    <t>5.1b - Snížení energetické náročnosti budovy ISŠT Mělník - Domov mládeže</t>
  </si>
  <si>
    <t>Snížení energetické náročnosti budovy ISŠT Mělník - Tělocvična</t>
  </si>
  <si>
    <t>047-32/2018/RK ze dne 22.10.2018;                044-25/2019/RK ze dne 12.8.2019</t>
  </si>
  <si>
    <t>prodloužení projektu</t>
  </si>
  <si>
    <t>Modernizace učeben SPŠS Mělník</t>
  </si>
  <si>
    <t xml:space="preserve">IROP -  CLLD, výzva č. 68 </t>
  </si>
  <si>
    <t>048-37/2019/RK ze dne 9.12.2019</t>
  </si>
  <si>
    <t>Škola pro budoucnost</t>
  </si>
  <si>
    <t>Gymnázium Jana Palacha, Mělník, Pod Vrchem 3421</t>
  </si>
  <si>
    <t>5899</t>
  </si>
  <si>
    <t>2019-1-CZ01-KA102-060755</t>
  </si>
  <si>
    <t xml:space="preserve">Učíme (se) anglicky (Teach&amp;Study English) </t>
  </si>
  <si>
    <t>Výsadba stromů v SK - Dětský domov a Školní jídelna Benešovská 7, Sázava</t>
  </si>
  <si>
    <t>Dětský domov a Školní jídelna Benešovská 7, Sázava</t>
  </si>
  <si>
    <t>Výsadba stromů v SK - Dětský domov a Školní jídelna, Nové Strašecí</t>
  </si>
  <si>
    <t>081-38/2019/RK ze dne 16.12.2020</t>
  </si>
  <si>
    <t>Výsadba stromů v SK - Střední zemědělská škola, Čáslav</t>
  </si>
  <si>
    <t>Výsadba stromů v SK - Vyšší odborná škola, Střední průmyslová škola a Jazyková škola s právem státní jazykové zkoušky, Kutná Hora</t>
  </si>
  <si>
    <t xml:space="preserve">Výsadba stromů v SK - SOŠ a SOU Neratovice </t>
  </si>
  <si>
    <t>Výsadba stromů v SK - Střední odborná škola a Střední odborné učiliště, Mladá Boleslav</t>
  </si>
  <si>
    <t>Střední odborná škola a Střední odborné učiliště, Mladá Boleslav</t>
  </si>
  <si>
    <t>Výsadba stromů v SK - Dětský domov a Školní jídelna, Benešov, Racek</t>
  </si>
  <si>
    <t>Dětský domov a Školní jídelna, Benešov, Racek</t>
  </si>
  <si>
    <t>Výsadba stromů v SK - Vyšší odborná škola a Střední zemědělská škola, Benešov</t>
  </si>
  <si>
    <t>Výsadba stromů v SK - Střední odborné učiliště Nové Strašecí</t>
  </si>
  <si>
    <t>navýšení nákladů z důvodů víceprací</t>
  </si>
  <si>
    <t>IROP, výzva č. 91</t>
  </si>
  <si>
    <t>4731</t>
  </si>
  <si>
    <t>4729</t>
  </si>
  <si>
    <t>Labská cyklostezka, úsek ČOV - cukrovar</t>
  </si>
  <si>
    <t>II/605 a III/2365 Beroun, rekonstrukce silnic - zbývající úsek</t>
  </si>
  <si>
    <t>II/126 – Propojení D1 se sil. I/2 - etapa 1</t>
  </si>
  <si>
    <t>II/126 – Propojení D1 se sil. I/2 - etapa 2</t>
  </si>
  <si>
    <t>II/126 – Propojení D1 se sil. I/2 - etapa 3</t>
  </si>
  <si>
    <t>II/331 Brandýs nad Labem - I/9, rekonstrukce</t>
  </si>
  <si>
    <t>Vyhodnocení ohroženosti krajských škol jako měkkého cíle 2020</t>
  </si>
  <si>
    <t>6126</t>
  </si>
  <si>
    <t>076-38/2019/RK ze dne 16.12.2019</t>
  </si>
  <si>
    <t>Tvorba bezpečnostních plánů a bezpečnostních procedur 2020</t>
  </si>
  <si>
    <t>6127</t>
  </si>
  <si>
    <t>Vzdělávací akce 2020</t>
  </si>
  <si>
    <t>6128</t>
  </si>
  <si>
    <t>Řídící bezpečnostní pracovník 2020</t>
  </si>
  <si>
    <t>6129</t>
  </si>
  <si>
    <t>Bezpečná škola 2020 - koordinace</t>
  </si>
  <si>
    <t>6130</t>
  </si>
  <si>
    <t>Kraje pro bezpečný internet - preventivně informační videospoty "Nové trendy v kyberkriminalitě" 2020</t>
  </si>
  <si>
    <t>6131</t>
  </si>
  <si>
    <t>010-05/2020/RK ze dne 10.2.2020</t>
  </si>
  <si>
    <t>Resocializace recidivistů ve Středočeském kraji 2020</t>
  </si>
  <si>
    <t>6132</t>
  </si>
  <si>
    <t>Podpora systému koordinace prevence kriminality na území Středočeského kraje 2020</t>
  </si>
  <si>
    <t>6133</t>
  </si>
  <si>
    <t>Obědy do škol ve Středočeském kraji III</t>
  </si>
  <si>
    <t>OP PMP, výzva č. 30_20_010</t>
  </si>
  <si>
    <t>ze dne 30.03.2019</t>
  </si>
  <si>
    <t>Výsadba stromů v SK v obci I Kamýk na Vltavou</t>
  </si>
  <si>
    <t>6073</t>
  </si>
  <si>
    <t>Výsadba stromů v SK v obci II Buš</t>
  </si>
  <si>
    <t>6146</t>
  </si>
  <si>
    <t>Výsadba stromů v SK v obci III Pňov</t>
  </si>
  <si>
    <t>6147</t>
  </si>
  <si>
    <t>Výsadba stromů v SK v obci IV Všetaty</t>
  </si>
  <si>
    <t>6148</t>
  </si>
  <si>
    <t>Výsadba stromů v SK v obci V Boreč</t>
  </si>
  <si>
    <t>6149</t>
  </si>
  <si>
    <t>Výsadba stromů v SK v obci VI Dolní Stakory</t>
  </si>
  <si>
    <t>6150</t>
  </si>
  <si>
    <t>Výměna zdrojů tepla na pevná paliva v rodinných domech ve Středočeském kraji 2019-2023 - zásobník</t>
  </si>
  <si>
    <t>006-08/2020/RK ze dne 2.3.2020</t>
  </si>
  <si>
    <t>Bude provedeno v rámci celkové rekonstrukce pavilonu "E".</t>
  </si>
  <si>
    <t>Pořízení a rozvoj digitální technické mapy (DTM) Středočeského kraje</t>
  </si>
  <si>
    <t>OPIK, výzva č. 01_19_259</t>
  </si>
  <si>
    <t>CELKEM ODBOR ÚZEMNÍHO PLÁNOVÁNÍ  A STAVEBNÍHO ÚŘADU - EU/EHP</t>
  </si>
  <si>
    <t>CELKEM ODBOR ÚZEMNÍHO PLÁNOVÁNÍ  A STAVEBNÍHO ÚŘADU - Národní zdroje</t>
  </si>
  <si>
    <t>CELKEM ODBOR ÚZEMNÍHO PLÁNOVÁNÍ  A STAVEBNÍHO ÚŘADU</t>
  </si>
  <si>
    <t>15. ODBOR ÚZEMNÍHO PLÁNOVÁNÍ  A STAVEBNÍHO ÚŘADU</t>
  </si>
  <si>
    <t>030-10/2018/RK ze dne 19.3.2018, 029-08/2019/RK ze dne 4.3.2019,078-36/2019/RK ze dne 2.12.2019</t>
  </si>
  <si>
    <t>Uspořádání koncertu Smetanova tria</t>
  </si>
  <si>
    <t>Rabasova galerie Rakovník, p. o.</t>
  </si>
  <si>
    <t>*</t>
  </si>
  <si>
    <t>Nadace Bohuslava Martinů</t>
  </si>
  <si>
    <t>026-07/2020/RK ze dne 24.2.2020</t>
  </si>
  <si>
    <t>Uspořádání koncertů Kruhu přátel hudby</t>
  </si>
  <si>
    <t>Nadace Český hudební fond</t>
  </si>
  <si>
    <t>6138</t>
  </si>
  <si>
    <t>Zajištění činnosti Regionální stálé konference pro území Středočeského kraje 2020 - 2022</t>
  </si>
  <si>
    <t>CZ.08.1.125/0.0/0.0/15_003/0000226</t>
  </si>
  <si>
    <t>6163</t>
  </si>
  <si>
    <t>012-07/2020/RK</t>
  </si>
  <si>
    <t>žádost doporučena k podpoře, pro nedostatek fin. prostředků neposkytnuta</t>
  </si>
  <si>
    <t>xxxxxx</t>
  </si>
  <si>
    <t>pozemky nevhodné k nové výsadbě stromů - konstatování v odborném posudku (7 stromů)</t>
  </si>
  <si>
    <t>PO vysadila stromy sama</t>
  </si>
  <si>
    <t xml:space="preserve">PO ODSTOUPILA -financování a způsob výsadby jiným způsobem </t>
  </si>
  <si>
    <t>6056</t>
  </si>
  <si>
    <t>6055</t>
  </si>
  <si>
    <t>IROP/ITI výzva č 18</t>
  </si>
  <si>
    <t>vícepráce</t>
  </si>
  <si>
    <t>Cyklostezka Žebrák - Tlustice</t>
  </si>
  <si>
    <t>II/610 Předměřická hájovna - Otradovice</t>
  </si>
  <si>
    <t>071-02/2020/RK ze dne 13.1.2020</t>
  </si>
  <si>
    <t>II/610 Veselá - Mn. Hradiště</t>
  </si>
  <si>
    <t>II/610 Brodce - průtah</t>
  </si>
  <si>
    <t xml:space="preserve">II/610 - III/0106-Podolanka-Brandýs n/L-II/101, I etapa - průtah Podolanka a Dřevčice (km 0,000-0,987 a 2,589-3,374) </t>
  </si>
  <si>
    <t>II/243 - hr.hl.m.Praha-II/101, I etapa (km 1,924-5,049)</t>
  </si>
  <si>
    <t>III/00312 - Čestlice - okr. kř.II/101 Říčany, I. etapa (km 0,690-3,290)</t>
  </si>
  <si>
    <t>III/0128 Sibřina - Křenice - II/101 (km 0,000-2,508)</t>
  </si>
  <si>
    <t>II/101 D1-D7, I. etapa (km 85,050-87,538 a 88,038-89.777)</t>
  </si>
  <si>
    <t>Okružní křižovatka silnic III/10114 x III/00315</t>
  </si>
  <si>
    <t>III/00719 a III/10145 Bouchalka, úprava křižovatky</t>
  </si>
  <si>
    <t>II/116 Lány - křiž.II/201 (včetně III/23623, III/23624, II/236)</t>
  </si>
  <si>
    <t>Implementace Krajského akčního plánu II Středočeského kraje</t>
  </si>
  <si>
    <t xml:space="preserve">OP VVV, výzva č. 02_19_078 </t>
  </si>
  <si>
    <t>5.1 a - Pekař – Snížení energetické náročnosti budovy Gymnázia dr. Josefa Pekaře</t>
  </si>
  <si>
    <t>048-08/2018/RK ze dne 5.3.2018, 066-03/2020/RK ze dne 20.1.2020</t>
  </si>
  <si>
    <t>5.1 b - Pekař – Snížení energetické náročnosti budovy Gymnázia dr. Josefa Pekaře</t>
  </si>
  <si>
    <t>OP ŽP, výzva č. 146</t>
  </si>
  <si>
    <t>047-32/2018/RK ze dne 22.10.2018, 066-03/2020/RK ze dne 20.1.2020</t>
  </si>
  <si>
    <t>SOU Hluboš – moderní odborné pracoviště</t>
  </si>
  <si>
    <t>033-10/2020/RK ze dne 9.3.2020</t>
  </si>
  <si>
    <t>Projekt se nebude realizovat.</t>
  </si>
  <si>
    <t>6104</t>
  </si>
  <si>
    <t>6105</t>
  </si>
  <si>
    <t>6107</t>
  </si>
  <si>
    <t>6108</t>
  </si>
  <si>
    <t>6106</t>
  </si>
  <si>
    <t>CZ.03.1.48/0.0/0.0/18_090/0012401</t>
  </si>
  <si>
    <t>vydané RoPD</t>
  </si>
  <si>
    <t>Cestou po Evropě k moderní škole</t>
  </si>
  <si>
    <t xml:space="preserve">Gymnázium Dr. Josefa Pekaře, Palackého 211, Mladá Boleslav </t>
  </si>
  <si>
    <t>Erasmus+ 2020</t>
  </si>
  <si>
    <t>078-04/2020/RK ze dne 3.2.2020</t>
  </si>
  <si>
    <t>Think Critically and Learn to Debate</t>
  </si>
  <si>
    <t>Pracujeme v zahraničí</t>
  </si>
  <si>
    <t>Pro zdravou Evropu</t>
  </si>
  <si>
    <t>Practice in European Style</t>
  </si>
  <si>
    <t>Na stáže do (Severního) Irska (Internships in the companies of (Northern) Ireland</t>
  </si>
  <si>
    <t>Zlepšení výuky anglického jazyka na naší škole 2</t>
  </si>
  <si>
    <t xml:space="preserve">Teach&amp;Study English II </t>
  </si>
  <si>
    <t>Práce v Evropě, dává nám to smysl!</t>
  </si>
  <si>
    <t>Studenti za odbornými zkušenostmi do Portugalska</t>
  </si>
  <si>
    <t>Společně v EU</t>
  </si>
  <si>
    <t>Na zkušenou do zahraničí</t>
  </si>
  <si>
    <t>Moderní odborná škola - moje budoucnost</t>
  </si>
  <si>
    <t>European Entrepreneurship</t>
  </si>
  <si>
    <t>EHP 2020</t>
  </si>
  <si>
    <t>061-31/2019/RK ze dne 10.10.2019</t>
  </si>
  <si>
    <t>6109</t>
  </si>
  <si>
    <t>Dětský domov a Školní jídelna, Nové Strašecí, Okružní 647</t>
  </si>
  <si>
    <t>6110</t>
  </si>
  <si>
    <t>6111</t>
  </si>
  <si>
    <t>6112</t>
  </si>
  <si>
    <t>Střední odborná škola a Střední odborné učiliště, neratovice, Školní 664</t>
  </si>
  <si>
    <t>6113</t>
  </si>
  <si>
    <t>PO žádost o dotaci podá sama</t>
  </si>
  <si>
    <t>6114</t>
  </si>
  <si>
    <t>Střední odborné učiliště Nové Strašecí, sportovní 1135</t>
  </si>
  <si>
    <t>6115</t>
  </si>
  <si>
    <t>Přeměna školní zahrady Gymnázia J. S. Machara na venkovní komunitně-vzdělávací centrum</t>
  </si>
  <si>
    <t>Gymnázium J. S. Machara, Brandýs nad Labem - Stará Boleslav, Královická 668</t>
  </si>
  <si>
    <t>7/2019 MŽP</t>
  </si>
  <si>
    <t>065-03/2020/RK ze dne 20.1.2020</t>
  </si>
  <si>
    <t>Vytvoření podmínek pro venkovní výuku v areálu ISŠT Mělník</t>
  </si>
  <si>
    <t>Integrovaná střední škola technická Mělník, příspěvková organizace</t>
  </si>
  <si>
    <t>Přírodní zahrada Příbram</t>
  </si>
  <si>
    <t>Přírodní zahrady – Vodní a mokřadní biotop</t>
  </si>
  <si>
    <t>Revitalizace výukové zahrady SZeŠ Čáslav</t>
  </si>
  <si>
    <t>Výuka na školní zahradě</t>
  </si>
  <si>
    <t>Nákup učebních pomůcek pro žáky SZeŠ a SOŠ Poděbrady</t>
  </si>
  <si>
    <t>129710 Centra odborné přípravy</t>
  </si>
  <si>
    <t>032-10/2020/RK ze dne 9.3.2020</t>
  </si>
  <si>
    <t>Nákup učebních pomůcek pro obor Agropodnikání</t>
  </si>
  <si>
    <t>Centra odborné přípravy - pořízení zemědělského traktoru včetně návěsu</t>
  </si>
  <si>
    <t xml:space="preserve">Česká zahradnická 
akademie Mělník - střední škola a vyšší odborná škola, příspěvková organizace </t>
  </si>
  <si>
    <t>Nákup  travního traktoru (traktorové sekačky) a sestavy čtyř pojízdných kolových zvedáků pro traktory</t>
  </si>
  <si>
    <t>Celkově zaplaceno ke 31.3.2020</t>
  </si>
  <si>
    <t>Vratka předfinancování k 31.3.2020</t>
  </si>
  <si>
    <t>Období leden - březen 2021</t>
  </si>
  <si>
    <t>Období duben - červen 2021</t>
  </si>
  <si>
    <t>Období červenec - září 2021</t>
  </si>
  <si>
    <t>Období říjen -prosinec 2021</t>
  </si>
  <si>
    <t>3404</t>
  </si>
  <si>
    <t>fyzická realizace</t>
  </si>
  <si>
    <t>Dodatečné navýšení celkových nákladů projektu a neuznatelných výdajů o částku 1 650 tis. Kč - změnové listy na nepředvídané vícepráce</t>
  </si>
  <si>
    <t>3840</t>
  </si>
  <si>
    <t>Předmětem navýšení ceny projektu jsou nutné změny ve stavební i expoziční části. Navýšení o částku 1 815 tis. Kč - změnové listy č. 6-32 (dodatek č. 2).</t>
  </si>
  <si>
    <t>Nákup 17 uměleckých děl z dotačního projektu MK ČR - Akviziční fond 2020</t>
  </si>
  <si>
    <t xml:space="preserve">Galerie středočeského kraje, p. o. </t>
  </si>
  <si>
    <t>045-17/2020/RK ze dne 27.4.2020</t>
  </si>
  <si>
    <t>Vydání publikace Lidové písně z Kouřimska II.</t>
  </si>
  <si>
    <t xml:space="preserve">Nákup odvlhčovačů, vlhkoměrů a vysokotlakého čističe do depozitáře OMPV </t>
  </si>
  <si>
    <t>027-19/2020/RK ze dne 11.5.2020</t>
  </si>
  <si>
    <t>Trénink k prevenci a okamžité reakci při ochraně měkkých cílů</t>
  </si>
  <si>
    <t>Nákup neinvestičních hmotných bezpečnostních prostředků do GASK</t>
  </si>
  <si>
    <t xml:space="preserve">Analýza rizik a  zabezpečení objektů GASK </t>
  </si>
  <si>
    <t>ISO/D Náročné restaurování, konzervování a preparování, soubor 40 kreseb ze sbírky Rabasovy galerie Rakovník, p. o.</t>
  </si>
  <si>
    <t xml:space="preserve">Rabasova galerie Rakovník. p. o. </t>
  </si>
  <si>
    <t>Modernizace a vybavení historického a geologického depozitáře - ISO II D - b</t>
  </si>
  <si>
    <t>Regionální muzeum v Jílovém u Prahy, p. o.</t>
  </si>
  <si>
    <t>Zastřešení severního křídla tvrze v Hradeníně</t>
  </si>
  <si>
    <t>032-34/2020/RK ze dne 8.6.2020</t>
  </si>
  <si>
    <t>Grafické zpracování a vytištění publikace "42 hvězd mezi nebem a zemí"</t>
  </si>
  <si>
    <t>Nadace Fondu obětí holokaustu a Židovská obec Praha</t>
  </si>
  <si>
    <t>Bezpečnostní manažer - koordinátor projektů z dotačního programu MK ČR - měkké cíle v oblasti kultury</t>
  </si>
  <si>
    <t xml:space="preserve">Regionální muzeum v Roztokách u Prahy, p. o. </t>
  </si>
  <si>
    <t>Zpracování analýzy rizik a zabezpečení Středočeského muzea v Roztokách u Prahy - dotace měkké cíle</t>
  </si>
  <si>
    <t>Výcvikový manuál - zpracování tisku a distribuce informačních a výukových materiálů pro potřeby zvýšení fyzické ochrany Středočeského muzea v Roztokách u Prahy</t>
  </si>
  <si>
    <t>GASK bez bariér - parfém pro GASK</t>
  </si>
  <si>
    <t>Rozvoj edukačních programů do stále expozice GASK</t>
  </si>
  <si>
    <t>TVÁŘ BAROKA - projekce v nikách_audiovize</t>
  </si>
  <si>
    <t xml:space="preserve">Státní fond kultury </t>
  </si>
  <si>
    <t>Odkyselení knihovního fondu</t>
  </si>
  <si>
    <t>031-39/2020/RK ze dne 15.6.2020</t>
  </si>
  <si>
    <t>Opěrná zeď dolu Vojtěch</t>
  </si>
  <si>
    <t xml:space="preserve">Hornické muzeum Příbram, p. o. </t>
  </si>
  <si>
    <t>Líza a Lojzík na návštěvě u Zdenky Braunerové (hraný film s animací)</t>
  </si>
  <si>
    <t xml:space="preserve">Středočeské muzeum v Rozokách, p. o. </t>
  </si>
  <si>
    <t>043-49/2020/RK ze dne 29.6.2020</t>
  </si>
  <si>
    <t xml:space="preserve">Přechod z knihovního systému Clavius na systém Tritius </t>
  </si>
  <si>
    <t xml:space="preserve">Oblastní muzeum Praha-východ, p. o. </t>
  </si>
  <si>
    <t>Třetí etapa v zavedení RFID technologie</t>
  </si>
  <si>
    <t>Zveřejnění digitální obrazové prezentace sbírky Rabasovy galerie</t>
  </si>
  <si>
    <t>Online projekty Galerie Středočeského kraje v Kutné Hoře v době nouzového stavu</t>
  </si>
  <si>
    <t>Bitva u Kolína 1757 - válečnictví habsburské monarchie v polovině 18. století</t>
  </si>
  <si>
    <t>ze dne 13.6.2020</t>
  </si>
  <si>
    <t xml:space="preserve">Efektivní region </t>
  </si>
  <si>
    <t>6268</t>
  </si>
  <si>
    <t>Výzva č. 109 v rámci Operačního programu Zaměstnanost</t>
  </si>
  <si>
    <t xml:space="preserve"> 015-19/2020/RK ze dne 11.5.2020</t>
  </si>
  <si>
    <t>žádost o podporu nuspěla v procesu výběru projektů v rámci Výzvy č. 092</t>
  </si>
  <si>
    <t>Usnesení č. 014-34/2020/RK ze dne 8.6.2020</t>
  </si>
  <si>
    <t>zamítnuto</t>
  </si>
  <si>
    <t>0005835</t>
  </si>
  <si>
    <t>0005836</t>
  </si>
  <si>
    <t>0005837</t>
  </si>
  <si>
    <t>1190900501</t>
  </si>
  <si>
    <t>1190900493</t>
  </si>
  <si>
    <t>1190900488</t>
  </si>
  <si>
    <t>1190900489</t>
  </si>
  <si>
    <t>1190900485</t>
  </si>
  <si>
    <t>Systém hospodaření s energií v podobě centrálního energetického managementu budov a objektů organizací Středočeského kraje</t>
  </si>
  <si>
    <t>EF20-2D-00004</t>
  </si>
  <si>
    <t>6292</t>
  </si>
  <si>
    <t>MPO
Program EFEKT
výzva 5/2020</t>
  </si>
  <si>
    <t>EPC III – analýza potenciálu energetických úspor Středočeského kraje I.</t>
  </si>
  <si>
    <t>MPO
Program EFEKT
výzva 6/2020</t>
  </si>
  <si>
    <t>EPC III – analýza potenciálu energetických úspor Středočeského kraje II.</t>
  </si>
  <si>
    <t>EPC III – analýza potenciálu energetických úspor Středočeského kraje III.</t>
  </si>
  <si>
    <t>Výsadba stromů a keřů v SK</t>
  </si>
  <si>
    <t>OPŽP výzva č. 141</t>
  </si>
  <si>
    <t>073-34/2020/RK</t>
  </si>
  <si>
    <t>usnesení RK 29.6.2020</t>
  </si>
  <si>
    <t>Předpoklad neuznatelných nákladů z důvodu soutěžení VZ i na servisní podporu IS pro soc. služby, se kterou nebylo na počátku projektu počítáno.</t>
  </si>
  <si>
    <t>ukončeno</t>
  </si>
  <si>
    <t>začátek realizace projektu</t>
  </si>
  <si>
    <t>žádost o podporu nebyla schválena</t>
  </si>
  <si>
    <t>finanační vypořádání</t>
  </si>
  <si>
    <t>výsadba provedena za podpory jiných zdrojů</t>
  </si>
  <si>
    <t>6231</t>
  </si>
  <si>
    <t>SŠDŘ Kladno – zvyšování technicko didaktické úrovně výuky</t>
  </si>
  <si>
    <t>6175</t>
  </si>
  <si>
    <t>6174</t>
  </si>
  <si>
    <t>Gymnázium Příbram – škola pro budoucnost</t>
  </si>
  <si>
    <t>Acting now for the Future</t>
  </si>
  <si>
    <t>Gymnázium J. A. Komenského, Nové Strašecí, Komenského nám. 209</t>
  </si>
  <si>
    <t>Evropské vztahy v období rozdělování</t>
  </si>
  <si>
    <t xml:space="preserve">Gymnázium Františka Palackého, Neratovice, Masarykova 450 </t>
  </si>
  <si>
    <t>Financování přípravy projektů pro programové období 2021-2027</t>
  </si>
  <si>
    <t>Projekt schválen Usnesením č. 061-13_2020_RK ze dne 30.3.2020</t>
  </si>
  <si>
    <t>finančně vypořádáno</t>
  </si>
  <si>
    <t>odsouhlasená podpora</t>
  </si>
  <si>
    <t>Dodatečné práce - RK 29.06.2020</t>
  </si>
  <si>
    <t xml:space="preserve">projekt nebude realizován z důvodu vyčerpané alokace </t>
  </si>
  <si>
    <t>049-39/2020/RK ze dne 15.6.2020</t>
  </si>
  <si>
    <t>Aktualizace podle žádosti o dotaci - navýšení o 605 Kč bude hradit škola ze svých prostředků.</t>
  </si>
  <si>
    <t>061-34/2020/RK ze dne 8.6.2020</t>
  </si>
  <si>
    <t>příprava na nové programové období 2021-2027</t>
  </si>
  <si>
    <t>PRCH-KP-0005/2020</t>
  </si>
  <si>
    <t>1190900438</t>
  </si>
  <si>
    <t>119090435</t>
  </si>
  <si>
    <t xml:space="preserve"> fyzická realizace</t>
  </si>
  <si>
    <t>IROP ITI, výzva č. 27</t>
  </si>
  <si>
    <t>III/00712 Brandýsek, most ev.č. 00712-4 přes D7</t>
  </si>
  <si>
    <t>IROP ITI, výzva č. 23</t>
  </si>
  <si>
    <t>II/101 Třebotov - Rudná, 1. etapa</t>
  </si>
  <si>
    <t>II/101 Unhošť – Červený Újezd</t>
  </si>
  <si>
    <t>II/114 Neveklov – I/3</t>
  </si>
  <si>
    <t xml:space="preserve">II/110 Benešov, dopravní opatření u nádraží </t>
  </si>
  <si>
    <t>ITI výzva č. 27</t>
  </si>
  <si>
    <t>ITI výzva č. 32</t>
  </si>
  <si>
    <t>není</t>
  </si>
  <si>
    <t>finanční vypořádaní</t>
  </si>
  <si>
    <t>KSÚS vede jako jeden projekt (ADA 3386), Zpřesnění celkových nákladů projektu na základě připočtení nákladů za BOZP a TDS a na základě usn. RK č. 023-12/2019/RK</t>
  </si>
  <si>
    <t>KSÚS vede jako jeden projekt (ADA 3386), Zpřesnění celkových nákladů projektu na základě připočtení nákladů za BOZP a TDS a na základě usn. RK č. 031-17/2020/RK</t>
  </si>
  <si>
    <t>Zpřesnění celkových nákladů projektu na základě připočtení nákladů za BOZP a TDS a na základě usn. RK č. 054-49/2020/RK.</t>
  </si>
  <si>
    <t>Zpřesnění celkových nákladů projektu na základě připočtení nákladů za BOZP a TDS a na základě usn. RK č. 042-03/2020/RK</t>
  </si>
  <si>
    <t>méně práce</t>
  </si>
  <si>
    <t>Zpřesnění celkových nákladů projektu na základě připočtení nákladů za BOZP a TDS a na základě usn. RK č. 020-21/2019/RK</t>
  </si>
  <si>
    <t>Zpřesnění celkových nákladů projektu na základě připočtení nákladů za BOZP a TDS a na základě usn. RK č. 022-38/2019/RK</t>
  </si>
  <si>
    <t>změna názvu projektu</t>
  </si>
  <si>
    <t>Zpřesnění celkových nákladů projektu na základě připočtení nákladů za BOZP a TDS a na základě usn. RK č. 036-41/2017/RK</t>
  </si>
  <si>
    <t>Zpřesnění celkových nákladů projektu na základě připočtení nákladů za BOZP a TDS a na základě usn. RK č. 050-24/2018/RK</t>
  </si>
  <si>
    <t>Zpřesnění celkových nákladů projektu na základě připočtení nákladů za BOZP a TDS a na základě usn. RK č. 039-25/2019/RK</t>
  </si>
  <si>
    <t>Zpřesnění celkových nákladů projektu na základě připočtení nákladů za BOZP a TDS a na základě usn. RK č. 048-34/2020/RK</t>
  </si>
  <si>
    <t>Zpřesnění celkových nákladů projektu na základě připočtení nákladů za BOZP a TDS a na základě usn. RK č. 010-15/2020/RK</t>
  </si>
  <si>
    <t>Zpřesnění celkových nákladů projektu na základě připočtení nákladů za BOZP a TDS a na základě usn. RK č. 031-23/2019/RK</t>
  </si>
  <si>
    <t>Zpřesnění celkových nákladů projektu na základě připočtení nákladů za BOZP a TDS a na základě usn. RK č. 035-05/2020/RK</t>
  </si>
  <si>
    <t>Zpřesnění celkových nákladů projektu na základě připočtení nákladů za BOZP a TDS a na základě usn. RK č. 028-13/2020/RK</t>
  </si>
  <si>
    <t>Zpřesnění celkových nákladů projektu na základě připočtení nákladů za BOZP a TDS a na základě usn. RK č. 015-07/2020/RK</t>
  </si>
  <si>
    <t>Zpřesnění celkových nákladů projektu na základě připočtení nákladů za BOZP a TDS a na základě usn. RK č. 038-17/2019/RK</t>
  </si>
  <si>
    <t>Zpřesnění celkových nákladů projektu na základě připočtení nákladů za BOZP a TDS a na základě usn. RK č. 016-05/2020/RK</t>
  </si>
  <si>
    <t>Zpřesnění celkových nákladů projektu na základě připočtení nákladů za BOZP a TDS a na základě usn. RK č. 028-23/2019/RK</t>
  </si>
  <si>
    <t>Zpřesnění celkových nákladů projektu na základě připočtení nákladů za BOZP a TDS a na základě usn. RK č. 025-11/2019/RK</t>
  </si>
  <si>
    <t>Zpřesnění celkových nákladů projektu na základě připočtení nákladů za BOZP a TDS a na základě usn. RK č. 037-25/2019/RK</t>
  </si>
  <si>
    <t>Zpřesnění celkových nákladů projektu na základě připočtení nákladů za BOZP a TDS a na základě usn. RK č. 026-13/2020/RK</t>
  </si>
  <si>
    <t>Zpřesnění celkových nákladů projektu na základě připočtení nákladů za BOZP a TDS a na základě usn. RK č. 039-36/2018/RK</t>
  </si>
  <si>
    <t>Zpřesnění celkových nákladů projektu na základě připočtení nákladů za BOZP a TDS a na základě usn. RK č. 017-14/2020/RK</t>
  </si>
  <si>
    <t>Zpřesnění celkových nákladů projektu na základě připočtení nákladů za BOZP a TDS a na základě usn. RK č. 047-17/2020/RK</t>
  </si>
  <si>
    <t>Zpřesnění celkových nákladů projektu na základě připočtení nákladů za BOZP a TDS a na základě usn. RK č. 043-14/2018/RK</t>
  </si>
  <si>
    <t>Zpřesnění celkových nákladů projektu na základě připočtení nákladů za BOZP a TDS a na základě usn. RK č. 088-39/2018/RK</t>
  </si>
  <si>
    <t>029-29/2019/RK ze dne 23.9.2019</t>
  </si>
  <si>
    <t>048-13/2020/RK ze dne 29.5.2020</t>
  </si>
  <si>
    <t>008-15/2020/RK ze dne 14.4.2020</t>
  </si>
  <si>
    <t>CZ.30.X.0/0.0/0.0/20_010/0000054</t>
  </si>
  <si>
    <t>přesun ze ZI</t>
  </si>
  <si>
    <t>přesun ze ZA</t>
  </si>
  <si>
    <t>upřesnění PD</t>
  </si>
  <si>
    <t>Upřesnění PD</t>
  </si>
  <si>
    <t>010-19/2020/rk ze dne 11.5.2020</t>
  </si>
  <si>
    <t>011-49/2020/RK ze dne 29.6.2020</t>
  </si>
  <si>
    <t>CZ.05.5.18/0.0/0.0/19_121/0011071</t>
  </si>
  <si>
    <t>CZ.05.5.18/0.0/0.0/19_121/0011072</t>
  </si>
  <si>
    <t>CZ.05.5.18/0.0/0.0/19_121/0011073</t>
  </si>
  <si>
    <t>CZ.05.5.18/0.0/0.0/19_121/0011074</t>
  </si>
  <si>
    <t>CZ.05.5.18/0.0/0.0/19_121/0011070</t>
  </si>
  <si>
    <t>CZ.05.5.18/0.0/0.0/19_121/0011726</t>
  </si>
  <si>
    <t>CZ.05.5.18/0.0/0.0/19_121/0011727</t>
  </si>
  <si>
    <t>CZ.05.5.18/0.0/0.0/19_121/0011729</t>
  </si>
  <si>
    <t>Kofinancování neuznatelných nákladů (UZ 777), národní zdroje (UZ 711)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</si>
</sst>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d/mm/yyyy;@"/>
  </numFmts>
  <fonts count="34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rgb="FF0000FF"/>
      <name val="Arial"/>
      <family val="2"/>
      <charset val="238"/>
    </font>
    <font>
      <strike/>
      <sz val="14"/>
      <color rgb="FFFF0000"/>
      <name val="Arial"/>
      <family val="2"/>
      <charset val="238"/>
    </font>
    <font>
      <sz val="18"/>
      <name val="Arial"/>
      <family val="2"/>
      <charset val="238"/>
    </font>
    <font>
      <strike/>
      <sz val="18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Times New Roman"/>
      <family val="1"/>
      <charset val="238"/>
    </font>
    <font>
      <sz val="14"/>
      <name val="Times-Bold"/>
    </font>
    <font>
      <strike/>
      <sz val="14"/>
      <name val="Arial"/>
      <family val="2"/>
      <charset val="238"/>
    </font>
    <font>
      <sz val="14"/>
      <color theme="1"/>
      <name val="Arial"/>
      <family val="2"/>
      <charset val="238"/>
    </font>
    <font>
      <strike/>
      <sz val="18"/>
      <name val="Arial"/>
      <family val="2"/>
      <charset val="238"/>
    </font>
    <font>
      <strike/>
      <sz val="14"/>
      <color rgb="FFFF0000"/>
      <name val="Cambria"/>
      <family val="1"/>
      <charset val="238"/>
    </font>
    <font>
      <sz val="14"/>
      <name val="Cambria"/>
      <family val="1"/>
      <charset val="238"/>
    </font>
    <font>
      <b/>
      <sz val="14"/>
      <name val="Cambria"/>
      <family val="1"/>
      <charset val="238"/>
    </font>
    <font>
      <strike/>
      <sz val="20"/>
      <name val="Arial"/>
      <family val="2"/>
      <charset val="238"/>
    </font>
    <font>
      <strike/>
      <sz val="20"/>
      <color rgb="FFFF0000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strike/>
      <sz val="20"/>
      <color rgb="FFFF0000"/>
      <name val="Cambria"/>
      <family val="1"/>
      <charset val="238"/>
    </font>
    <font>
      <sz val="20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C8D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3">
    <xf numFmtId="0" fontId="0" fillId="0" borderId="0"/>
    <xf numFmtId="0" fontId="10" fillId="2" borderId="0" applyNumberFormat="0" applyBorder="0" applyAlignment="0" applyProtection="0"/>
    <xf numFmtId="0" fontId="9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04">
    <xf numFmtId="0" fontId="0" fillId="0" borderId="0" xfId="0"/>
    <xf numFmtId="4" fontId="8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6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0" borderId="0" xfId="0" applyNumberFormat="1" applyFont="1" applyAlignment="1" applyProtection="1">
      <alignment wrapText="1" shrinkToFit="1"/>
      <protection locked="0"/>
    </xf>
    <xf numFmtId="4" fontId="13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13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13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3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8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0" borderId="17" xfId="0" applyNumberFormat="1" applyFont="1" applyBorder="1" applyAlignment="1">
      <alignment horizontal="right" vertical="center" wrapText="1"/>
    </xf>
    <xf numFmtId="4" fontId="13" fillId="13" borderId="17" xfId="0" applyNumberFormat="1" applyFont="1" applyFill="1" applyBorder="1" applyAlignment="1">
      <alignment horizontal="right" vertical="center" wrapText="1"/>
    </xf>
    <xf numFmtId="4" fontId="13" fillId="14" borderId="17" xfId="0" applyNumberFormat="1" applyFont="1" applyFill="1" applyBorder="1" applyAlignment="1">
      <alignment horizontal="right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4" fontId="14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13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13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17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3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13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6" borderId="0" xfId="0" applyNumberFormat="1" applyFont="1" applyFill="1" applyAlignment="1" applyProtection="1">
      <alignment wrapText="1" shrinkToFit="1"/>
      <protection locked="0"/>
    </xf>
    <xf numFmtId="4" fontId="8" fillId="0" borderId="0" xfId="0" applyNumberFormat="1" applyFont="1" applyFill="1" applyAlignment="1" applyProtection="1">
      <alignment wrapText="1" shrinkToFit="1"/>
      <protection locked="0"/>
    </xf>
    <xf numFmtId="4" fontId="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0" borderId="17" xfId="0" applyNumberFormat="1" applyFont="1" applyFill="1" applyBorder="1" applyAlignment="1" applyProtection="1">
      <alignment vertical="center" wrapText="1" shrinkToFit="1"/>
      <protection locked="0"/>
    </xf>
    <xf numFmtId="4" fontId="8" fillId="0" borderId="0" xfId="0" applyNumberFormat="1" applyFont="1" applyAlignment="1" applyProtection="1">
      <alignment wrapText="1" shrinkToFit="1"/>
      <protection locked="0"/>
    </xf>
    <xf numFmtId="4" fontId="8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0" borderId="0" xfId="0" applyNumberFormat="1" applyFont="1" applyFill="1" applyAlignment="1" applyProtection="1">
      <alignment wrapText="1" shrinkToFit="1"/>
      <protection locked="0"/>
    </xf>
    <xf numFmtId="4" fontId="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7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8" fillId="6" borderId="0" xfId="0" applyNumberFormat="1" applyFont="1" applyFill="1" applyAlignment="1" applyProtection="1">
      <alignment wrapText="1" shrinkToFit="1"/>
      <protection locked="0"/>
    </xf>
    <xf numFmtId="4" fontId="8" fillId="6" borderId="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8" fillId="6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8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8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3" fillId="0" borderId="0" xfId="0" applyNumberFormat="1" applyFont="1" applyAlignment="1" applyProtection="1">
      <alignment horizontal="center" wrapText="1" shrinkToFit="1"/>
      <protection locked="0"/>
    </xf>
    <xf numFmtId="4" fontId="8" fillId="0" borderId="0" xfId="0" applyNumberFormat="1" applyFont="1" applyFill="1" applyBorder="1" applyAlignment="1" applyProtection="1">
      <alignment vertical="center" textRotation="90" wrapText="1" shrinkToFit="1"/>
      <protection locked="0"/>
    </xf>
    <xf numFmtId="4" fontId="8" fillId="0" borderId="3" xfId="0" applyNumberFormat="1" applyFont="1" applyFill="1" applyBorder="1" applyAlignment="1" applyProtection="1">
      <alignment vertical="center" textRotation="90" wrapText="1" shrinkToFit="1"/>
      <protection locked="0"/>
    </xf>
    <xf numFmtId="4" fontId="13" fillId="0" borderId="0" xfId="0" applyNumberFormat="1" applyFont="1" applyAlignment="1" applyProtection="1">
      <alignment vertical="center" wrapText="1" shrinkToFit="1"/>
      <protection locked="0"/>
    </xf>
    <xf numFmtId="4" fontId="13" fillId="0" borderId="0" xfId="0" applyNumberFormat="1" applyFont="1" applyAlignment="1" applyProtection="1">
      <alignment horizontal="center" vertical="center" wrapText="1" shrinkToFit="1"/>
      <protection locked="0"/>
    </xf>
    <xf numFmtId="4" fontId="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13" fillId="0" borderId="17" xfId="0" applyNumberFormat="1" applyFont="1" applyBorder="1" applyAlignment="1">
      <alignment horizontal="center" vertical="center" wrapText="1" shrinkToFit="1"/>
    </xf>
    <xf numFmtId="1" fontId="17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1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1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17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1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7" fillId="0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17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9" fontId="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7" xfId="0" applyNumberFormat="1" applyFont="1" applyBorder="1" applyAlignment="1">
      <alignment horizontal="center" vertical="center" wrapText="1"/>
    </xf>
    <xf numFmtId="49" fontId="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0" xfId="0" applyNumberFormat="1" applyFont="1" applyAlignment="1" applyProtection="1">
      <alignment horizontal="center" vertical="center" wrapText="1" shrinkToFit="1"/>
      <protection locked="0"/>
    </xf>
    <xf numFmtId="49" fontId="13" fillId="0" borderId="0" xfId="0" applyNumberFormat="1" applyFont="1" applyAlignment="1" applyProtection="1">
      <alignment horizontal="center" wrapText="1" shrinkToFit="1"/>
      <protection locked="0"/>
    </xf>
    <xf numFmtId="4" fontId="13" fillId="6" borderId="17" xfId="0" applyNumberFormat="1" applyFont="1" applyFill="1" applyBorder="1" applyAlignment="1" applyProtection="1">
      <alignment vertical="center" wrapText="1" shrinkToFit="1"/>
      <protection locked="0"/>
    </xf>
    <xf numFmtId="49" fontId="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0" borderId="17" xfId="0" applyNumberFormat="1" applyFont="1" applyFill="1" applyBorder="1" applyAlignment="1" applyProtection="1">
      <alignment wrapText="1" shrinkToFit="1"/>
      <protection locked="0"/>
    </xf>
    <xf numFmtId="4" fontId="13" fillId="6" borderId="17" xfId="0" applyNumberFormat="1" applyFont="1" applyFill="1" applyBorder="1" applyAlignment="1" applyProtection="1">
      <alignment wrapText="1" shrinkToFit="1"/>
      <protection locked="0"/>
    </xf>
    <xf numFmtId="4" fontId="13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0" fontId="13" fillId="6" borderId="17" xfId="3" applyFont="1" applyFill="1" applyBorder="1" applyAlignment="1" applyProtection="1">
      <alignment horizontal="center" vertical="center" wrapText="1" shrinkToFit="1"/>
      <protection locked="0"/>
    </xf>
    <xf numFmtId="4" fontId="18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right" vertical="center" wrapText="1"/>
    </xf>
    <xf numFmtId="2" fontId="13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13" fillId="0" borderId="17" xfId="0" applyNumberFormat="1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center" wrapText="1"/>
    </xf>
    <xf numFmtId="4" fontId="16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13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6" borderId="17" xfId="0" applyNumberFormat="1" applyFont="1" applyFill="1" applyBorder="1" applyAlignment="1" applyProtection="1">
      <alignment horizontal="right" vertical="center" wrapText="1" shrinkToFit="1"/>
    </xf>
    <xf numFmtId="4" fontId="14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1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0" borderId="17" xfId="0" applyNumberFormat="1" applyFont="1" applyFill="1" applyBorder="1" applyAlignment="1">
      <alignment horizontal="center" vertical="center" wrapText="1" shrinkToFit="1"/>
    </xf>
    <xf numFmtId="49" fontId="13" fillId="0" borderId="1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13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1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4" fontId="13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16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16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18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1" fontId="17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17" fillId="17" borderId="17" xfId="7" applyNumberFormat="1" applyFont="1" applyFill="1" applyBorder="1" applyAlignment="1" applyProtection="1">
      <alignment horizontal="center" vertical="center" wrapText="1" shrinkToFit="1"/>
      <protection locked="0"/>
    </xf>
    <xf numFmtId="4" fontId="14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17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49" fontId="17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18" fillId="0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14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" fontId="1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1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2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2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1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2" fillId="0" borderId="17" xfId="0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1" fontId="1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7" xfId="0" applyNumberFormat="1" applyFont="1" applyFill="1" applyBorder="1" applyAlignment="1">
      <alignment horizontal="right" vertical="center" wrapText="1"/>
    </xf>
    <xf numFmtId="0" fontId="13" fillId="15" borderId="17" xfId="0" applyFont="1" applyFill="1" applyBorder="1" applyAlignment="1">
      <alignment horizontal="center" vertical="center" wrapText="1"/>
    </xf>
    <xf numFmtId="4" fontId="13" fillId="15" borderId="17" xfId="0" applyNumberFormat="1" applyFont="1" applyFill="1" applyBorder="1" applyAlignment="1">
      <alignment horizontal="right" vertical="center" wrapText="1"/>
    </xf>
    <xf numFmtId="4" fontId="13" fillId="15" borderId="17" xfId="0" applyNumberFormat="1" applyFont="1" applyFill="1" applyBorder="1" applyAlignment="1">
      <alignment horizontal="center" vertical="center" wrapText="1"/>
    </xf>
    <xf numFmtId="49" fontId="16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2" fontId="1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3" fillId="0" borderId="0" xfId="0" applyNumberFormat="1" applyFont="1" applyFill="1" applyAlignment="1" applyProtection="1">
      <alignment vertical="center" wrapText="1" shrinkToFit="1"/>
      <protection locked="0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14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3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4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22" fillId="0" borderId="17" xfId="0" applyNumberFormat="1" applyFont="1" applyFill="1" applyBorder="1" applyAlignment="1" applyProtection="1">
      <alignment vertical="center" wrapText="1" shrinkToFit="1"/>
      <protection locked="0"/>
    </xf>
    <xf numFmtId="4" fontId="23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17" xfId="0" applyFont="1" applyFill="1" applyBorder="1" applyAlignment="1">
      <alignment horizontal="left" vertical="center"/>
    </xf>
    <xf numFmtId="4" fontId="16" fillId="0" borderId="17" xfId="0" applyNumberFormat="1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 wrapText="1"/>
    </xf>
    <xf numFmtId="1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0" applyNumberFormat="1" applyFont="1" applyFill="1" applyBorder="1" applyAlignment="1">
      <alignment horizontal="right" vertical="center" wrapText="1"/>
    </xf>
    <xf numFmtId="2" fontId="22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22" fillId="0" borderId="17" xfId="0" applyNumberFormat="1" applyFont="1" applyFill="1" applyBorder="1" applyAlignment="1">
      <alignment horizontal="right" vertical="center" wrapText="1"/>
    </xf>
    <xf numFmtId="1" fontId="22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4" fontId="13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0" fontId="13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13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18" fillId="0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64" fontId="2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17" xfId="0" applyNumberFormat="1" applyFont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 wrapText="1" shrinkToFit="1"/>
    </xf>
    <xf numFmtId="4" fontId="26" fillId="0" borderId="17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center" vertical="center" wrapText="1" shrinkToFit="1"/>
    </xf>
    <xf numFmtId="4" fontId="2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7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6" borderId="17" xfId="0" applyFont="1" applyFill="1" applyBorder="1" applyAlignment="1" applyProtection="1">
      <alignment horizontal="center" vertical="center" wrapText="1" shrinkToFit="1"/>
      <protection locked="0"/>
    </xf>
    <xf numFmtId="4" fontId="26" fillId="0" borderId="17" xfId="0" applyNumberFormat="1" applyFont="1" applyFill="1" applyBorder="1" applyAlignment="1">
      <alignment horizontal="center" wrapText="1"/>
    </xf>
    <xf numFmtId="4" fontId="2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3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8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9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0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0" fillId="17" borderId="17" xfId="7" applyNumberFormat="1" applyFont="1" applyFill="1" applyBorder="1" applyAlignment="1" applyProtection="1">
      <alignment horizontal="left" vertical="center" wrapText="1" shrinkToFit="1"/>
      <protection locked="0"/>
    </xf>
    <xf numFmtId="4" fontId="29" fillId="0" borderId="17" xfId="6" applyNumberFormat="1" applyFont="1" applyFill="1" applyBorder="1" applyAlignment="1" applyProtection="1">
      <alignment vertical="center" wrapText="1" shrinkToFit="1"/>
      <protection locked="0"/>
    </xf>
    <xf numFmtId="4" fontId="30" fillId="1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0" fillId="16" borderId="17" xfId="6" applyNumberFormat="1" applyFont="1" applyFill="1" applyBorder="1" applyAlignment="1" applyProtection="1">
      <alignment horizontal="left" vertical="center" wrapText="1" shrinkToFit="1"/>
      <protection locked="0"/>
    </xf>
    <xf numFmtId="4" fontId="30" fillId="17" borderId="17" xfId="6" applyNumberFormat="1" applyFont="1" applyFill="1" applyBorder="1" applyAlignment="1" applyProtection="1">
      <alignment vertical="center" wrapText="1" shrinkToFit="1"/>
      <protection locked="0"/>
    </xf>
    <xf numFmtId="4" fontId="30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0" fillId="17" borderId="17" xfId="6" applyNumberFormat="1" applyFont="1" applyFill="1" applyBorder="1" applyAlignment="1" applyProtection="1">
      <alignment horizontal="left" vertical="center" wrapText="1" shrinkToFit="1"/>
      <protection locked="0"/>
    </xf>
    <xf numFmtId="4" fontId="30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0" fillId="0" borderId="17" xfId="6" applyNumberFormat="1" applyFont="1" applyFill="1" applyBorder="1" applyAlignment="1" applyProtection="1">
      <alignment vertical="center" wrapText="1" shrinkToFit="1"/>
      <protection locked="0"/>
    </xf>
    <xf numFmtId="0" fontId="29" fillId="0" borderId="17" xfId="6" applyNumberFormat="1" applyFont="1" applyFill="1" applyBorder="1" applyAlignment="1" applyProtection="1">
      <alignment vertical="center" wrapText="1" shrinkToFit="1"/>
      <protection locked="0"/>
    </xf>
    <xf numFmtId="4" fontId="28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1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1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1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2" fontId="30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1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0" fillId="0" borderId="17" xfId="0" applyNumberFormat="1" applyFont="1" applyBorder="1" applyAlignment="1">
      <alignment horizontal="left" vertical="center" wrapText="1"/>
    </xf>
    <xf numFmtId="4" fontId="30" fillId="0" borderId="17" xfId="0" applyNumberFormat="1" applyFont="1" applyFill="1" applyBorder="1" applyAlignment="1">
      <alignment horizontal="left" vertical="center" wrapText="1"/>
    </xf>
    <xf numFmtId="4" fontId="32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30" fillId="0" borderId="17" xfId="0" applyFont="1" applyFill="1" applyBorder="1" applyAlignment="1">
      <alignment horizontal="left" vertical="center" wrapText="1"/>
    </xf>
    <xf numFmtId="0" fontId="30" fillId="6" borderId="17" xfId="0" applyFont="1" applyFill="1" applyBorder="1" applyAlignment="1">
      <alignment horizontal="left" vertical="center" wrapText="1"/>
    </xf>
    <xf numFmtId="0" fontId="30" fillId="15" borderId="17" xfId="0" applyFont="1" applyFill="1" applyBorder="1" applyAlignment="1">
      <alignment horizontal="left" vertical="center" wrapText="1"/>
    </xf>
    <xf numFmtId="4" fontId="31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0" fillId="0" borderId="17" xfId="3" applyNumberFormat="1" applyFont="1" applyFill="1" applyBorder="1" applyAlignment="1" applyProtection="1">
      <alignment vertical="center" wrapText="1" shrinkToFit="1"/>
      <protection locked="0"/>
    </xf>
    <xf numFmtId="4" fontId="30" fillId="6" borderId="17" xfId="3" applyNumberFormat="1" applyFont="1" applyFill="1" applyBorder="1" applyAlignment="1" applyProtection="1">
      <alignment vertical="center" wrapText="1" shrinkToFit="1"/>
      <protection locked="0"/>
    </xf>
    <xf numFmtId="4" fontId="30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29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33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28" fillId="0" borderId="17" xfId="3" applyNumberFormat="1" applyFont="1" applyFill="1" applyBorder="1" applyAlignment="1" applyProtection="1">
      <alignment vertical="center" wrapText="1" shrinkToFit="1"/>
      <protection locked="0"/>
    </xf>
    <xf numFmtId="4" fontId="29" fillId="6" borderId="17" xfId="3" applyNumberFormat="1" applyFont="1" applyFill="1" applyBorder="1" applyAlignment="1" applyProtection="1">
      <alignment vertical="center" wrapText="1" shrinkToFit="1"/>
      <protection locked="0"/>
    </xf>
    <xf numFmtId="4" fontId="28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0" fontId="30" fillId="0" borderId="17" xfId="0" applyFont="1" applyBorder="1" applyAlignment="1">
      <alignment vertical="center" wrapText="1"/>
    </xf>
    <xf numFmtId="4" fontId="8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5" borderId="17" xfId="11" applyNumberFormat="1" applyFont="1" applyFill="1" applyBorder="1" applyAlignment="1" applyProtection="1">
      <alignment horizontal="center" vertical="center" wrapText="1" shrinkToFit="1"/>
      <protection locked="0"/>
    </xf>
    <xf numFmtId="4" fontId="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14" xfId="0" applyNumberFormat="1" applyFont="1" applyBorder="1" applyAlignment="1" applyProtection="1">
      <alignment horizontal="right" vertical="center" wrapText="1" shrinkToFit="1"/>
      <protection locked="0"/>
    </xf>
    <xf numFmtId="4" fontId="8" fillId="0" borderId="18" xfId="0" applyNumberFormat="1" applyFont="1" applyBorder="1" applyAlignment="1" applyProtection="1">
      <alignment horizontal="right" vertical="center" wrapText="1" shrinkToFit="1"/>
      <protection locked="0"/>
    </xf>
    <xf numFmtId="4" fontId="8" fillId="0" borderId="18" xfId="0" applyNumberFormat="1" applyFont="1" applyBorder="1" applyAlignment="1" applyProtection="1">
      <alignment horizontal="center" vertical="center" wrapText="1" shrinkToFit="1"/>
      <protection locked="0"/>
    </xf>
    <xf numFmtId="4" fontId="8" fillId="0" borderId="16" xfId="0" applyNumberFormat="1" applyFont="1" applyBorder="1" applyAlignment="1" applyProtection="1">
      <alignment horizontal="right" vertical="center" wrapText="1" shrinkToFit="1"/>
      <protection locked="0"/>
    </xf>
    <xf numFmtId="4" fontId="8" fillId="0" borderId="19" xfId="0" applyNumberFormat="1" applyFont="1" applyBorder="1" applyAlignment="1" applyProtection="1">
      <alignment horizontal="right" vertical="center" wrapText="1" shrinkToFit="1"/>
      <protection locked="0"/>
    </xf>
    <xf numFmtId="4" fontId="8" fillId="0" borderId="0" xfId="0" applyNumberFormat="1" applyFont="1" applyBorder="1" applyAlignment="1" applyProtection="1">
      <alignment horizontal="right" vertical="center" wrapText="1" shrinkToFit="1"/>
      <protection locked="0"/>
    </xf>
    <xf numFmtId="4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" fontId="8" fillId="0" borderId="12" xfId="0" applyNumberFormat="1" applyFont="1" applyBorder="1" applyAlignment="1" applyProtection="1">
      <alignment horizontal="right" vertical="center" wrapText="1" shrinkToFit="1"/>
      <protection locked="0"/>
    </xf>
    <xf numFmtId="49" fontId="8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1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10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1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1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1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12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12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12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1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8" fillId="6" borderId="2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8" fillId="6" borderId="1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8" fillId="6" borderId="2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10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10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8" fillId="9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9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8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8" fillId="9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8" fillId="9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9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8" fillId="9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8" fillId="6" borderId="1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8" fillId="9" borderId="4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9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9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9" borderId="7" xfId="0" applyNumberFormat="1" applyFont="1" applyFill="1" applyBorder="1" applyAlignment="1" applyProtection="1">
      <alignment horizontal="left" vertical="center" wrapText="1" shrinkToFit="1"/>
      <protection locked="0"/>
    </xf>
    <xf numFmtId="4" fontId="8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9" borderId="2" xfId="0" applyNumberFormat="1" applyFont="1" applyFill="1" applyBorder="1" applyAlignment="1" applyProtection="1">
      <alignment horizontal="left" vertical="center" wrapText="1" shrinkToFit="1"/>
      <protection locked="0"/>
    </xf>
    <xf numFmtId="4" fontId="8" fillId="9" borderId="5" xfId="0" applyNumberFormat="1" applyFont="1" applyFill="1" applyBorder="1" applyAlignment="1" applyProtection="1">
      <alignment horizontal="left" vertical="center" wrapText="1" shrinkToFit="1"/>
      <protection locked="0"/>
    </xf>
  </cellXfs>
  <cellStyles count="33">
    <cellStyle name="Čárka 2" xfId="8"/>
    <cellStyle name="Čárka 2 2" xfId="13"/>
    <cellStyle name="Čárka 2 2 2" xfId="20"/>
    <cellStyle name="Čárka 2 2 3" xfId="27"/>
    <cellStyle name="Čárka 2 3" xfId="9"/>
    <cellStyle name="Čárka 2 3 2" xfId="18"/>
    <cellStyle name="Čárka 2 3 3" xfId="25"/>
    <cellStyle name="Čárka 2 3 9" xfId="32"/>
    <cellStyle name="Čárka 2 4" xfId="15"/>
    <cellStyle name="Čárka 2 4 2" xfId="22"/>
    <cellStyle name="Čárka 2 4 3" xfId="29"/>
    <cellStyle name="Čárka 2 5" xfId="17"/>
    <cellStyle name="Čárka 2 6" xfId="24"/>
    <cellStyle name="Čárka 2 7" xfId="31"/>
    <cellStyle name="Neutrální" xfId="1" builtinId="28"/>
    <cellStyle name="Normální" xfId="0" builtinId="0"/>
    <cellStyle name="Normální 2" xfId="2"/>
    <cellStyle name="Normální 2 123 2" xfId="7"/>
    <cellStyle name="Normální 2 123 2 2" xfId="12"/>
    <cellStyle name="Normální 2 123 2 2 2" xfId="19"/>
    <cellStyle name="Normální 2 123 2 2 3" xfId="26"/>
    <cellStyle name="Normální 2 123 2 3" xfId="14"/>
    <cellStyle name="Normální 2 123 2 3 2" xfId="21"/>
    <cellStyle name="Normální 2 123 2 3 3" xfId="28"/>
    <cellStyle name="Normální 2 123 2 4" xfId="16"/>
    <cellStyle name="Normální 2 123 2 5" xfId="23"/>
    <cellStyle name="Normální 2 123 2 6" xfId="30"/>
    <cellStyle name="Normální 2 2" xfId="3"/>
    <cellStyle name="Normální 3" xfId="4"/>
    <cellStyle name="Normální 31" xfId="6"/>
    <cellStyle name="Normální 4" xfId="5"/>
    <cellStyle name="Normální 5" xfId="11"/>
    <cellStyle name="Procenta 2" xfId="10"/>
  </cellStyles>
  <dxfs count="0"/>
  <tableStyles count="0" defaultTableStyle="TableStyleMedium2" defaultPivotStyle="PivotStyleLight16"/>
  <colors>
    <mruColors>
      <color rgb="FF0000FF"/>
      <color rgb="FFFFFF99"/>
      <color rgb="FFCCFFCC"/>
      <color rgb="FF16EE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5"/>
  <sheetViews>
    <sheetView tabSelected="1" zoomScale="55" zoomScaleNormal="5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"/>
    </sheetView>
  </sheetViews>
  <sheetFormatPr defaultRowHeight="18"/>
  <cols>
    <col min="1" max="1" width="9.7109375" style="3" customWidth="1"/>
    <col min="2" max="2" width="88.5703125" style="3" customWidth="1"/>
    <col min="3" max="3" width="28.5703125" style="55" customWidth="1"/>
    <col min="4" max="4" width="30.5703125" style="3" customWidth="1"/>
    <col min="5" max="5" width="12.5703125" style="86" customWidth="1"/>
    <col min="6" max="6" width="22.7109375" style="3" customWidth="1"/>
    <col min="7" max="7" width="21.42578125" style="3" customWidth="1"/>
    <col min="8" max="8" width="19.42578125" style="3" bestFit="1" customWidth="1"/>
    <col min="9" max="9" width="21.7109375" style="3" customWidth="1"/>
    <col min="10" max="10" width="19.7109375" style="3" customWidth="1"/>
    <col min="11" max="11" width="21.28515625" style="3" customWidth="1"/>
    <col min="12" max="12" width="24.140625" style="3" customWidth="1"/>
    <col min="13" max="13" width="20.5703125" style="3" customWidth="1"/>
    <col min="14" max="16" width="26.42578125" style="3" customWidth="1"/>
    <col min="17" max="17" width="24.140625" style="3" customWidth="1"/>
    <col min="18" max="19" width="26.42578125" style="3" customWidth="1"/>
    <col min="20" max="20" width="24.28515625" style="3" customWidth="1"/>
    <col min="21" max="22" width="24.140625" style="3" customWidth="1"/>
    <col min="23" max="23" width="23" style="3" customWidth="1"/>
    <col min="24" max="26" width="26.42578125" style="3" customWidth="1"/>
    <col min="27" max="43" width="20.28515625" style="3" customWidth="1"/>
    <col min="44" max="45" width="23.7109375" style="3" customWidth="1"/>
    <col min="46" max="46" width="16.5703125" style="3" customWidth="1"/>
    <col min="47" max="47" width="21" style="3" customWidth="1"/>
    <col min="48" max="48" width="18.5703125" style="3" customWidth="1"/>
    <col min="49" max="49" width="38.140625" style="55" customWidth="1"/>
    <col min="50" max="50" width="44.140625" style="55" customWidth="1"/>
    <col min="51" max="54" width="9.140625" style="3" customWidth="1"/>
    <col min="55" max="16384" width="9.140625" style="3"/>
  </cols>
  <sheetData>
    <row r="1" spans="1:50" ht="12.75" customHeight="1">
      <c r="A1" s="261" t="s">
        <v>277</v>
      </c>
      <c r="B1" s="262"/>
      <c r="C1" s="263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4"/>
    </row>
    <row r="2" spans="1:50" ht="34.5" customHeight="1">
      <c r="A2" s="265"/>
      <c r="B2" s="266"/>
      <c r="C2" s="267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8"/>
    </row>
    <row r="3" spans="1:50" s="40" customFormat="1" ht="40.5" customHeight="1">
      <c r="A3" s="258" t="s">
        <v>1</v>
      </c>
      <c r="B3" s="258" t="s">
        <v>0</v>
      </c>
      <c r="C3" s="258" t="s">
        <v>609</v>
      </c>
      <c r="D3" s="258" t="s">
        <v>1018</v>
      </c>
      <c r="E3" s="269" t="s">
        <v>76</v>
      </c>
      <c r="F3" s="258" t="s">
        <v>531</v>
      </c>
      <c r="G3" s="258" t="s">
        <v>537</v>
      </c>
      <c r="H3" s="258" t="s">
        <v>84</v>
      </c>
      <c r="I3" s="258"/>
      <c r="J3" s="259" t="s">
        <v>333</v>
      </c>
      <c r="K3" s="259" t="s">
        <v>334</v>
      </c>
      <c r="L3" s="260" t="s">
        <v>1377</v>
      </c>
      <c r="M3" s="260" t="s">
        <v>1378</v>
      </c>
      <c r="N3" s="275" t="s">
        <v>1019</v>
      </c>
      <c r="O3" s="275"/>
      <c r="P3" s="275"/>
      <c r="Q3" s="275"/>
      <c r="R3" s="275"/>
      <c r="S3" s="276" t="s">
        <v>1148</v>
      </c>
      <c r="T3" s="277"/>
      <c r="U3" s="277"/>
      <c r="V3" s="277"/>
      <c r="W3" s="278"/>
      <c r="X3" s="271" t="s">
        <v>1379</v>
      </c>
      <c r="Y3" s="271"/>
      <c r="Z3" s="271"/>
      <c r="AA3" s="271"/>
      <c r="AB3" s="271"/>
      <c r="AC3" s="271" t="s">
        <v>1380</v>
      </c>
      <c r="AD3" s="271"/>
      <c r="AE3" s="271"/>
      <c r="AF3" s="271"/>
      <c r="AG3" s="271"/>
      <c r="AH3" s="272" t="s">
        <v>1381</v>
      </c>
      <c r="AI3" s="273"/>
      <c r="AJ3" s="273"/>
      <c r="AK3" s="273"/>
      <c r="AL3" s="274"/>
      <c r="AM3" s="272" t="s">
        <v>1382</v>
      </c>
      <c r="AN3" s="273"/>
      <c r="AO3" s="273"/>
      <c r="AP3" s="273"/>
      <c r="AQ3" s="274"/>
      <c r="AR3" s="271" t="s">
        <v>978</v>
      </c>
      <c r="AS3" s="270" t="s">
        <v>979</v>
      </c>
      <c r="AT3" s="258" t="s">
        <v>279</v>
      </c>
      <c r="AU3" s="258" t="s">
        <v>332</v>
      </c>
      <c r="AV3" s="258" t="s">
        <v>608</v>
      </c>
      <c r="AW3" s="258" t="s">
        <v>82</v>
      </c>
      <c r="AX3" s="258" t="s">
        <v>83</v>
      </c>
    </row>
    <row r="4" spans="1:50" s="40" customFormat="1" ht="43.5" customHeight="1">
      <c r="A4" s="258"/>
      <c r="B4" s="258"/>
      <c r="C4" s="258"/>
      <c r="D4" s="258"/>
      <c r="E4" s="269"/>
      <c r="F4" s="258"/>
      <c r="G4" s="258"/>
      <c r="H4" s="258" t="s">
        <v>338</v>
      </c>
      <c r="I4" s="258" t="s">
        <v>339</v>
      </c>
      <c r="J4" s="259"/>
      <c r="K4" s="259"/>
      <c r="L4" s="260"/>
      <c r="M4" s="260"/>
      <c r="N4" s="275" t="s">
        <v>335</v>
      </c>
      <c r="O4" s="275" t="s">
        <v>1540</v>
      </c>
      <c r="P4" s="275" t="s">
        <v>336</v>
      </c>
      <c r="Q4" s="275" t="s">
        <v>337</v>
      </c>
      <c r="R4" s="275" t="s">
        <v>487</v>
      </c>
      <c r="S4" s="275" t="s">
        <v>335</v>
      </c>
      <c r="T4" s="275" t="s">
        <v>1540</v>
      </c>
      <c r="U4" s="275" t="s">
        <v>336</v>
      </c>
      <c r="V4" s="275" t="s">
        <v>337</v>
      </c>
      <c r="W4" s="275" t="s">
        <v>487</v>
      </c>
      <c r="X4" s="271" t="s">
        <v>335</v>
      </c>
      <c r="Y4" s="271" t="s">
        <v>1540</v>
      </c>
      <c r="Z4" s="271" t="s">
        <v>336</v>
      </c>
      <c r="AA4" s="271" t="s">
        <v>337</v>
      </c>
      <c r="AB4" s="271" t="s">
        <v>487</v>
      </c>
      <c r="AC4" s="271" t="s">
        <v>335</v>
      </c>
      <c r="AD4" s="271" t="s">
        <v>1540</v>
      </c>
      <c r="AE4" s="271" t="s">
        <v>336</v>
      </c>
      <c r="AF4" s="271" t="s">
        <v>337</v>
      </c>
      <c r="AG4" s="271" t="s">
        <v>487</v>
      </c>
      <c r="AH4" s="271" t="s">
        <v>335</v>
      </c>
      <c r="AI4" s="271" t="s">
        <v>1540</v>
      </c>
      <c r="AJ4" s="271" t="s">
        <v>336</v>
      </c>
      <c r="AK4" s="286" t="s">
        <v>337</v>
      </c>
      <c r="AL4" s="271" t="s">
        <v>487</v>
      </c>
      <c r="AM4" s="271" t="s">
        <v>335</v>
      </c>
      <c r="AN4" s="271" t="s">
        <v>1540</v>
      </c>
      <c r="AO4" s="271" t="s">
        <v>336</v>
      </c>
      <c r="AP4" s="286" t="s">
        <v>337</v>
      </c>
      <c r="AQ4" s="271" t="s">
        <v>487</v>
      </c>
      <c r="AR4" s="271"/>
      <c r="AS4" s="270"/>
      <c r="AT4" s="258"/>
      <c r="AU4" s="258"/>
      <c r="AV4" s="258"/>
      <c r="AW4" s="258"/>
      <c r="AX4" s="258"/>
    </row>
    <row r="5" spans="1:50" s="40" customFormat="1" ht="75" customHeight="1">
      <c r="A5" s="258"/>
      <c r="B5" s="258"/>
      <c r="C5" s="258"/>
      <c r="D5" s="258"/>
      <c r="E5" s="269"/>
      <c r="F5" s="258"/>
      <c r="G5" s="258"/>
      <c r="H5" s="258"/>
      <c r="I5" s="258"/>
      <c r="J5" s="259"/>
      <c r="K5" s="259"/>
      <c r="L5" s="260"/>
      <c r="M5" s="260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87"/>
      <c r="AL5" s="271"/>
      <c r="AM5" s="271"/>
      <c r="AN5" s="271"/>
      <c r="AO5" s="271"/>
      <c r="AP5" s="287"/>
      <c r="AQ5" s="271"/>
      <c r="AR5" s="271"/>
      <c r="AS5" s="270"/>
      <c r="AT5" s="258"/>
      <c r="AU5" s="258"/>
      <c r="AV5" s="258"/>
      <c r="AW5" s="258"/>
      <c r="AX5" s="258"/>
    </row>
    <row r="6" spans="1:50" s="40" customFormat="1" ht="35.25" customHeight="1">
      <c r="A6" s="283" t="s">
        <v>261</v>
      </c>
      <c r="B6" s="283"/>
      <c r="C6" s="62" t="s">
        <v>79</v>
      </c>
      <c r="D6" s="62" t="s">
        <v>79</v>
      </c>
      <c r="E6" s="78" t="s">
        <v>79</v>
      </c>
      <c r="F6" s="62" t="s">
        <v>79</v>
      </c>
      <c r="G6" s="41">
        <f t="shared" ref="G6:AH6" si="0" xml:space="preserve"> G7+G8</f>
        <v>16085829.147443848</v>
      </c>
      <c r="H6" s="41">
        <f t="shared" si="0"/>
        <v>13491553.450220004</v>
      </c>
      <c r="I6" s="41">
        <f t="shared" si="0"/>
        <v>2609242.0313938507</v>
      </c>
      <c r="J6" s="41">
        <f t="shared" si="0"/>
        <v>3135623.6083420003</v>
      </c>
      <c r="K6" s="41">
        <f t="shared" si="0"/>
        <v>8604754.5684694983</v>
      </c>
      <c r="L6" s="41">
        <f t="shared" si="0"/>
        <v>3253768.5078409999</v>
      </c>
      <c r="M6" s="41">
        <f t="shared" si="0"/>
        <v>1278407.9250660003</v>
      </c>
      <c r="N6" s="41">
        <f t="shared" si="0"/>
        <v>143678.82072475002</v>
      </c>
      <c r="O6" s="41">
        <f t="shared" si="0"/>
        <v>254993.24160924996</v>
      </c>
      <c r="P6" s="41">
        <f t="shared" si="0"/>
        <v>607330.39168775</v>
      </c>
      <c r="Q6" s="41">
        <f t="shared" si="0"/>
        <v>1006002.45402175</v>
      </c>
      <c r="R6" s="41">
        <f t="shared" si="0"/>
        <v>535020.14630000002</v>
      </c>
      <c r="S6" s="41">
        <f t="shared" si="0"/>
        <v>330986.66691950004</v>
      </c>
      <c r="T6" s="41">
        <f t="shared" si="0"/>
        <v>493773.64721849991</v>
      </c>
      <c r="U6" s="41">
        <f t="shared" si="0"/>
        <v>1082812.7479655</v>
      </c>
      <c r="V6" s="41">
        <f t="shared" si="0"/>
        <v>1910152.6821035002</v>
      </c>
      <c r="W6" s="41">
        <f t="shared" si="0"/>
        <v>986815.9601599999</v>
      </c>
      <c r="X6" s="41">
        <f t="shared" si="0"/>
        <v>77921.991959999999</v>
      </c>
      <c r="Y6" s="41">
        <f t="shared" si="0"/>
        <v>83732.790964999993</v>
      </c>
      <c r="Z6" s="41">
        <f t="shared" si="0"/>
        <v>303610.2665735</v>
      </c>
      <c r="AA6" s="41">
        <f t="shared" si="0"/>
        <v>465265.04949849995</v>
      </c>
      <c r="AB6" s="41">
        <f t="shared" si="0"/>
        <v>204101.83263499997</v>
      </c>
      <c r="AC6" s="41">
        <f t="shared" si="0"/>
        <v>283618.35682724998</v>
      </c>
      <c r="AD6" s="41">
        <f t="shared" si="0"/>
        <v>121284.96675750001</v>
      </c>
      <c r="AE6" s="41">
        <f t="shared" si="0"/>
        <v>284855.61535525002</v>
      </c>
      <c r="AF6" s="41">
        <f t="shared" si="0"/>
        <v>689758.93894000002</v>
      </c>
      <c r="AG6" s="41">
        <f t="shared" si="0"/>
        <v>625313.40880600002</v>
      </c>
      <c r="AH6" s="41">
        <f t="shared" si="0"/>
        <v>80433.215778750004</v>
      </c>
      <c r="AI6" s="41">
        <f t="shared" ref="AI6:AU6" si="1" xml:space="preserve"> AI7+AI8</f>
        <v>157658.81221249999</v>
      </c>
      <c r="AJ6" s="41">
        <f t="shared" si="1"/>
        <v>245581.85044875002</v>
      </c>
      <c r="AK6" s="41">
        <f t="shared" si="1"/>
        <v>483673.87844</v>
      </c>
      <c r="AL6" s="41">
        <f t="shared" si="1"/>
        <v>684916.57086000009</v>
      </c>
      <c r="AM6" s="41">
        <f t="shared" si="1"/>
        <v>186891.82525749996</v>
      </c>
      <c r="AN6" s="41">
        <f t="shared" si="1"/>
        <v>277097.86342499999</v>
      </c>
      <c r="AO6" s="41">
        <f t="shared" si="1"/>
        <v>494926.0891175</v>
      </c>
      <c r="AP6" s="41">
        <f t="shared" si="1"/>
        <v>958915.77780000004</v>
      </c>
      <c r="AQ6" s="41">
        <f t="shared" si="1"/>
        <v>733421.809412</v>
      </c>
      <c r="AR6" s="41">
        <f t="shared" si="1"/>
        <v>550541.38154999993</v>
      </c>
      <c r="AS6" s="41">
        <f t="shared" si="1"/>
        <v>1494272.48156896</v>
      </c>
      <c r="AT6" s="41">
        <f t="shared" si="1"/>
        <v>62596.858760000003</v>
      </c>
      <c r="AU6" s="41">
        <f t="shared" si="1"/>
        <v>1688492.3330579998</v>
      </c>
      <c r="AV6" s="62" t="s">
        <v>79</v>
      </c>
      <c r="AW6" s="62" t="s">
        <v>79</v>
      </c>
      <c r="AX6" s="62" t="s">
        <v>79</v>
      </c>
    </row>
    <row r="7" spans="1:50" s="40" customFormat="1" ht="28.5" customHeight="1">
      <c r="A7" s="284" t="s">
        <v>264</v>
      </c>
      <c r="B7" s="284" t="s">
        <v>2</v>
      </c>
      <c r="C7" s="61" t="s">
        <v>79</v>
      </c>
      <c r="D7" s="61" t="s">
        <v>79</v>
      </c>
      <c r="E7" s="79" t="s">
        <v>79</v>
      </c>
      <c r="F7" s="61" t="s">
        <v>79</v>
      </c>
      <c r="G7" s="42">
        <f>G97+G305+G340+G384+G399+G511+G516+G542+G488+G564</f>
        <v>14165400.249863848</v>
      </c>
      <c r="H7" s="42">
        <f>H97+H305+H340+H384+H399+H511+H516+H542+H488+H564</f>
        <v>11613349.965370003</v>
      </c>
      <c r="I7" s="42">
        <f>I97+I305+I340+I384+I399+I511+I516+I542+I488+I564</f>
        <v>2578647.1895938506</v>
      </c>
      <c r="J7" s="42">
        <f>J97+J305+J340+J384+J399+J511+J516+J542+J488+J564</f>
        <v>2925614.7663420001</v>
      </c>
      <c r="K7" s="42">
        <f>K97+K305+K340+K384+K399+K511+K516+K542+K488+K564</f>
        <v>6766951.7175694993</v>
      </c>
      <c r="L7" s="42">
        <f t="shared" ref="L7:AO7" si="2">L97+L305+L340+L384+L399+L511+L516+L542+L488+L564</f>
        <v>3205667.7668909999</v>
      </c>
      <c r="M7" s="42">
        <f t="shared" si="2"/>
        <v>1245435.4398260002</v>
      </c>
      <c r="N7" s="42">
        <f t="shared" si="2"/>
        <v>135965.00943475001</v>
      </c>
      <c r="O7" s="42">
        <f t="shared" si="2"/>
        <v>254939.24160924996</v>
      </c>
      <c r="P7" s="42">
        <f t="shared" si="2"/>
        <v>603938.75801774999</v>
      </c>
      <c r="Q7" s="42">
        <f t="shared" si="2"/>
        <v>994843.00906175002</v>
      </c>
      <c r="R7" s="42">
        <f t="shared" si="2"/>
        <v>534796.63630000001</v>
      </c>
      <c r="S7" s="42">
        <f t="shared" si="2"/>
        <v>329630.18991950003</v>
      </c>
      <c r="T7" s="42">
        <f t="shared" si="2"/>
        <v>492559.43921849993</v>
      </c>
      <c r="U7" s="42">
        <f t="shared" si="2"/>
        <v>1082646.2729654999</v>
      </c>
      <c r="V7" s="42">
        <f t="shared" si="2"/>
        <v>1907415.5221035003</v>
      </c>
      <c r="W7" s="42">
        <f t="shared" si="2"/>
        <v>985912.9601599999</v>
      </c>
      <c r="X7" s="42">
        <f t="shared" si="2"/>
        <v>77664.849959999992</v>
      </c>
      <c r="Y7" s="42">
        <f t="shared" si="2"/>
        <v>83732.790964999993</v>
      </c>
      <c r="Z7" s="42">
        <f t="shared" si="2"/>
        <v>303610.2665735</v>
      </c>
      <c r="AA7" s="42">
        <f t="shared" si="2"/>
        <v>465007.90749849996</v>
      </c>
      <c r="AB7" s="42">
        <f t="shared" si="2"/>
        <v>197475.93263499998</v>
      </c>
      <c r="AC7" s="42">
        <f t="shared" si="2"/>
        <v>280093.45257724996</v>
      </c>
      <c r="AD7" s="42">
        <f t="shared" si="2"/>
        <v>119934.8247575</v>
      </c>
      <c r="AE7" s="42">
        <f t="shared" si="2"/>
        <v>283515.44760525</v>
      </c>
      <c r="AF7" s="42">
        <f t="shared" si="2"/>
        <v>683543.72493999999</v>
      </c>
      <c r="AG7" s="42">
        <f t="shared" si="2"/>
        <v>624343.39880600001</v>
      </c>
      <c r="AH7" s="42">
        <f t="shared" si="2"/>
        <v>80433.215778750004</v>
      </c>
      <c r="AI7" s="42">
        <f t="shared" si="2"/>
        <v>157658.81221249999</v>
      </c>
      <c r="AJ7" s="42">
        <f t="shared" si="2"/>
        <v>245581.85044875002</v>
      </c>
      <c r="AK7" s="42">
        <f t="shared" si="2"/>
        <v>483673.87844</v>
      </c>
      <c r="AL7" s="42">
        <f t="shared" si="2"/>
        <v>684916.57086000009</v>
      </c>
      <c r="AM7" s="42">
        <f t="shared" si="2"/>
        <v>186891.82525749996</v>
      </c>
      <c r="AN7" s="42">
        <f t="shared" si="2"/>
        <v>277097.86342499999</v>
      </c>
      <c r="AO7" s="42">
        <f t="shared" si="2"/>
        <v>494926.0891175</v>
      </c>
      <c r="AP7" s="42">
        <f t="shared" ref="AP7:AU7" si="3">AP97+AP305+AP340+AP384+AP399+AP511+AP516+AP542+AP488+AP564</f>
        <v>958915.77780000004</v>
      </c>
      <c r="AQ7" s="42">
        <f t="shared" si="3"/>
        <v>731766.809412</v>
      </c>
      <c r="AR7" s="42">
        <f t="shared" si="3"/>
        <v>548417.44227999996</v>
      </c>
      <c r="AS7" s="42">
        <f t="shared" si="3"/>
        <v>1473666.93089896</v>
      </c>
      <c r="AT7" s="42">
        <f t="shared" si="3"/>
        <v>54706.491860000002</v>
      </c>
      <c r="AU7" s="42">
        <f t="shared" si="3"/>
        <v>268045.83629800001</v>
      </c>
      <c r="AV7" s="61" t="s">
        <v>79</v>
      </c>
      <c r="AW7" s="61" t="s">
        <v>79</v>
      </c>
      <c r="AX7" s="61" t="s">
        <v>79</v>
      </c>
    </row>
    <row r="8" spans="1:50" s="40" customFormat="1" ht="33.75" customHeight="1">
      <c r="A8" s="285" t="s">
        <v>570</v>
      </c>
      <c r="B8" s="285" t="s">
        <v>2</v>
      </c>
      <c r="C8" s="60" t="s">
        <v>79</v>
      </c>
      <c r="D8" s="60" t="s">
        <v>79</v>
      </c>
      <c r="E8" s="80" t="s">
        <v>79</v>
      </c>
      <c r="F8" s="60" t="s">
        <v>79</v>
      </c>
      <c r="G8" s="26">
        <f>G168+G332+G372+G386+G402+G502+G513+G517+G562+G573</f>
        <v>1920428.8975799999</v>
      </c>
      <c r="H8" s="26">
        <f>H168+H332+H372+H386+H402+H502+H513+H562+H573</f>
        <v>1878203.4848499999</v>
      </c>
      <c r="I8" s="26">
        <f>I168+I332+I372+I386+I402+I502+I513+I562+I573</f>
        <v>30594.841799999998</v>
      </c>
      <c r="J8" s="26">
        <f>J168+J332+J372+J386+J402+J502+J513+J562+J573</f>
        <v>210008.842</v>
      </c>
      <c r="K8" s="26">
        <f>K168+K332+K372+K386+K402+K502+K513+K562+K573</f>
        <v>1837802.8508999993</v>
      </c>
      <c r="L8" s="26">
        <f>L168+L332+L372+L386+L402+L502+L513+L562+L573</f>
        <v>48100.740950000007</v>
      </c>
      <c r="M8" s="26">
        <f t="shared" ref="M8:AP8" si="4">M168+M332+M372+M386+M402+M502+M513+M562+M573</f>
        <v>32972.485239999995</v>
      </c>
      <c r="N8" s="26">
        <f t="shared" si="4"/>
        <v>7713.8112900000006</v>
      </c>
      <c r="O8" s="26">
        <f t="shared" si="4"/>
        <v>54</v>
      </c>
      <c r="P8" s="26">
        <f t="shared" si="4"/>
        <v>3391.6336700000002</v>
      </c>
      <c r="Q8" s="26">
        <f t="shared" si="4"/>
        <v>11159.444960000001</v>
      </c>
      <c r="R8" s="26">
        <f t="shared" si="4"/>
        <v>223.51</v>
      </c>
      <c r="S8" s="26">
        <f t="shared" si="4"/>
        <v>1356.4770000000001</v>
      </c>
      <c r="T8" s="26">
        <f t="shared" si="4"/>
        <v>1214.2080000000001</v>
      </c>
      <c r="U8" s="26">
        <f t="shared" si="4"/>
        <v>166.47499999999999</v>
      </c>
      <c r="V8" s="26">
        <f t="shared" si="4"/>
        <v>2737.16</v>
      </c>
      <c r="W8" s="26">
        <f t="shared" si="4"/>
        <v>903</v>
      </c>
      <c r="X8" s="26">
        <f t="shared" si="4"/>
        <v>257.142</v>
      </c>
      <c r="Y8" s="26">
        <f t="shared" si="4"/>
        <v>0</v>
      </c>
      <c r="Z8" s="26">
        <f t="shared" si="4"/>
        <v>0</v>
      </c>
      <c r="AA8" s="26">
        <f t="shared" si="4"/>
        <v>257.142</v>
      </c>
      <c r="AB8" s="26">
        <f t="shared" si="4"/>
        <v>6625.9</v>
      </c>
      <c r="AC8" s="26">
        <f t="shared" si="4"/>
        <v>3524.9042500000005</v>
      </c>
      <c r="AD8" s="26">
        <f t="shared" si="4"/>
        <v>1350.1420000000001</v>
      </c>
      <c r="AE8" s="26">
        <f t="shared" si="4"/>
        <v>1340.1677500000001</v>
      </c>
      <c r="AF8" s="26">
        <f t="shared" si="4"/>
        <v>6215.2139999999999</v>
      </c>
      <c r="AG8" s="26">
        <f t="shared" si="4"/>
        <v>970.01</v>
      </c>
      <c r="AH8" s="26">
        <f t="shared" si="4"/>
        <v>0</v>
      </c>
      <c r="AI8" s="26">
        <f t="shared" si="4"/>
        <v>0</v>
      </c>
      <c r="AJ8" s="26">
        <f t="shared" si="4"/>
        <v>0</v>
      </c>
      <c r="AK8" s="26">
        <f t="shared" si="4"/>
        <v>0</v>
      </c>
      <c r="AL8" s="26">
        <f t="shared" si="4"/>
        <v>0</v>
      </c>
      <c r="AM8" s="26">
        <f t="shared" si="4"/>
        <v>0</v>
      </c>
      <c r="AN8" s="26">
        <f t="shared" si="4"/>
        <v>0</v>
      </c>
      <c r="AO8" s="26">
        <f t="shared" si="4"/>
        <v>0</v>
      </c>
      <c r="AP8" s="26">
        <f t="shared" si="4"/>
        <v>0</v>
      </c>
      <c r="AQ8" s="26">
        <f t="shared" ref="AQ8:AU8" si="5">AQ168+AQ332+AQ372+AQ386+AQ402+AQ502+AQ513+AQ562+AQ573</f>
        <v>1655</v>
      </c>
      <c r="AR8" s="26">
        <f t="shared" si="5"/>
        <v>2123.9392699999999</v>
      </c>
      <c r="AS8" s="26">
        <f t="shared" si="5"/>
        <v>20605.550669999997</v>
      </c>
      <c r="AT8" s="26">
        <f t="shared" si="5"/>
        <v>7890.3669000000009</v>
      </c>
      <c r="AU8" s="26">
        <f t="shared" si="5"/>
        <v>1420446.4967599998</v>
      </c>
      <c r="AV8" s="60" t="s">
        <v>79</v>
      </c>
      <c r="AW8" s="60" t="s">
        <v>79</v>
      </c>
      <c r="AX8" s="60" t="s">
        <v>79</v>
      </c>
    </row>
    <row r="9" spans="1:50" s="47" customFormat="1" ht="18" customHeight="1">
      <c r="A9" s="89"/>
      <c r="B9" s="89"/>
      <c r="C9" s="38"/>
      <c r="D9" s="38"/>
      <c r="E9" s="88"/>
      <c r="F9" s="38"/>
      <c r="G9" s="8"/>
      <c r="H9" s="8"/>
      <c r="I9" s="8"/>
      <c r="J9" s="8"/>
      <c r="K9" s="8"/>
      <c r="L9" s="8"/>
      <c r="M9" s="8"/>
      <c r="N9" s="8">
        <v>0</v>
      </c>
      <c r="O9" s="8">
        <v>0</v>
      </c>
      <c r="P9" s="8">
        <v>0</v>
      </c>
      <c r="Q9" s="8"/>
      <c r="R9" s="8"/>
      <c r="S9" s="8"/>
      <c r="T9" s="8"/>
      <c r="U9" s="8"/>
      <c r="V9" s="8"/>
      <c r="W9" s="8"/>
      <c r="X9" s="8">
        <v>0</v>
      </c>
      <c r="Y9" s="8">
        <v>0</v>
      </c>
      <c r="Z9" s="8">
        <v>0</v>
      </c>
      <c r="AA9" s="8"/>
      <c r="AB9" s="8"/>
      <c r="AC9" s="8">
        <v>0</v>
      </c>
      <c r="AD9" s="8">
        <v>0</v>
      </c>
      <c r="AE9" s="8">
        <v>0</v>
      </c>
      <c r="AF9" s="8"/>
      <c r="AG9" s="8"/>
      <c r="AH9" s="8">
        <v>0</v>
      </c>
      <c r="AI9" s="8">
        <v>0</v>
      </c>
      <c r="AJ9" s="8">
        <v>0</v>
      </c>
      <c r="AK9" s="8"/>
      <c r="AL9" s="8"/>
      <c r="AM9" s="8">
        <v>0</v>
      </c>
      <c r="AN9" s="8">
        <v>0</v>
      </c>
      <c r="AO9" s="8">
        <v>0</v>
      </c>
      <c r="AP9" s="8"/>
      <c r="AQ9" s="8"/>
      <c r="AR9" s="8"/>
      <c r="AS9" s="8"/>
      <c r="AT9" s="8"/>
      <c r="AU9" s="8"/>
      <c r="AV9" s="38"/>
      <c r="AW9" s="38"/>
      <c r="AX9" s="38"/>
    </row>
    <row r="10" spans="1:50" ht="76.5" customHeight="1">
      <c r="A10" s="279" t="s">
        <v>14</v>
      </c>
      <c r="B10" s="222" t="s">
        <v>806</v>
      </c>
      <c r="C10" s="138" t="s">
        <v>704</v>
      </c>
      <c r="D10" s="139" t="s">
        <v>81</v>
      </c>
      <c r="E10" s="140" t="s">
        <v>403</v>
      </c>
      <c r="F10" s="139" t="s">
        <v>573</v>
      </c>
      <c r="G10" s="141">
        <v>57000</v>
      </c>
      <c r="H10" s="141">
        <v>45650.960520000001</v>
      </c>
      <c r="I10" s="141">
        <v>11349.039479999999</v>
      </c>
      <c r="J10" s="143">
        <v>0</v>
      </c>
      <c r="K10" s="143">
        <v>41085.864468</v>
      </c>
      <c r="L10" s="141">
        <v>52778.984769999995</v>
      </c>
      <c r="M10" s="141">
        <v>41074.151709999998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-4.6999999813124305E-4</v>
      </c>
      <c r="AT10" s="141">
        <v>0</v>
      </c>
      <c r="AU10" s="141" t="s">
        <v>1492</v>
      </c>
      <c r="AV10" s="139" t="s">
        <v>493</v>
      </c>
      <c r="AW10" s="191" t="s">
        <v>464</v>
      </c>
      <c r="AX10" s="192" t="s">
        <v>79</v>
      </c>
    </row>
    <row r="11" spans="1:50" ht="36">
      <c r="A11" s="279"/>
      <c r="B11" s="222" t="s">
        <v>5</v>
      </c>
      <c r="C11" s="138">
        <v>5269</v>
      </c>
      <c r="D11" s="139" t="s">
        <v>81</v>
      </c>
      <c r="E11" s="140">
        <v>2450</v>
      </c>
      <c r="F11" s="139" t="s">
        <v>573</v>
      </c>
      <c r="G11" s="143">
        <v>87620.182279999994</v>
      </c>
      <c r="H11" s="143">
        <v>75390.255699999994</v>
      </c>
      <c r="I11" s="141">
        <v>12229.926579999999</v>
      </c>
      <c r="J11" s="143">
        <v>0</v>
      </c>
      <c r="K11" s="143">
        <v>67851.230129999996</v>
      </c>
      <c r="L11" s="141">
        <v>58895.919740000005</v>
      </c>
      <c r="M11" s="141">
        <v>50814.512590000006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 t="s">
        <v>1492</v>
      </c>
      <c r="AV11" s="139" t="s">
        <v>493</v>
      </c>
      <c r="AW11" s="191" t="s">
        <v>194</v>
      </c>
      <c r="AX11" s="192" t="s">
        <v>79</v>
      </c>
    </row>
    <row r="12" spans="1:50" ht="47.25" customHeight="1">
      <c r="A12" s="279"/>
      <c r="B12" s="223" t="s">
        <v>42</v>
      </c>
      <c r="C12" s="105">
        <v>4661</v>
      </c>
      <c r="D12" s="63" t="s">
        <v>81</v>
      </c>
      <c r="E12" s="18">
        <v>3899</v>
      </c>
      <c r="F12" s="63" t="s">
        <v>321</v>
      </c>
      <c r="G12" s="19">
        <v>296402.50891899999</v>
      </c>
      <c r="H12" s="19">
        <v>269456.82629</v>
      </c>
      <c r="I12" s="19">
        <v>26945.682628999988</v>
      </c>
      <c r="J12" s="19">
        <v>0</v>
      </c>
      <c r="K12" s="101">
        <v>242511.14366100001</v>
      </c>
      <c r="L12" s="19">
        <v>276041.55657000002</v>
      </c>
      <c r="M12" s="19">
        <v>226029.09660999998</v>
      </c>
      <c r="N12" s="19">
        <v>0</v>
      </c>
      <c r="O12" s="19">
        <v>35.5</v>
      </c>
      <c r="P12" s="19">
        <v>0</v>
      </c>
      <c r="Q12" s="19">
        <v>35.5</v>
      </c>
      <c r="R12" s="19">
        <v>0</v>
      </c>
      <c r="S12" s="19">
        <v>0</v>
      </c>
      <c r="T12" s="19">
        <v>71</v>
      </c>
      <c r="U12" s="19">
        <v>0</v>
      </c>
      <c r="V12" s="19">
        <v>71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 t="s">
        <v>1492</v>
      </c>
      <c r="AV12" s="63" t="s">
        <v>493</v>
      </c>
      <c r="AW12" s="191" t="s">
        <v>194</v>
      </c>
      <c r="AX12" s="192" t="s">
        <v>79</v>
      </c>
    </row>
    <row r="13" spans="1:50" ht="72.75" customHeight="1">
      <c r="A13" s="279"/>
      <c r="B13" s="224" t="s">
        <v>21</v>
      </c>
      <c r="C13" s="122">
        <v>765</v>
      </c>
      <c r="D13" s="123" t="s">
        <v>193</v>
      </c>
      <c r="E13" s="124">
        <v>3615</v>
      </c>
      <c r="F13" s="123" t="s">
        <v>284</v>
      </c>
      <c r="G13" s="125">
        <v>23481.655835000001</v>
      </c>
      <c r="H13" s="125">
        <v>21346.959849999999</v>
      </c>
      <c r="I13" s="125">
        <v>2134.6959850000021</v>
      </c>
      <c r="J13" s="125">
        <v>0</v>
      </c>
      <c r="K13" s="126">
        <v>19212.263865000001</v>
      </c>
      <c r="L13" s="125">
        <v>4247.4688100000003</v>
      </c>
      <c r="M13" s="125">
        <v>8331.6042699999998</v>
      </c>
      <c r="N13" s="125">
        <v>225</v>
      </c>
      <c r="O13" s="125">
        <v>250</v>
      </c>
      <c r="P13" s="125">
        <v>2025</v>
      </c>
      <c r="Q13" s="125">
        <v>2500</v>
      </c>
      <c r="R13" s="125">
        <v>0</v>
      </c>
      <c r="S13" s="125">
        <v>450</v>
      </c>
      <c r="T13" s="125">
        <v>500</v>
      </c>
      <c r="U13" s="125">
        <v>4050</v>
      </c>
      <c r="V13" s="125">
        <v>5000</v>
      </c>
      <c r="W13" s="125">
        <v>0</v>
      </c>
      <c r="X13" s="125">
        <v>0</v>
      </c>
      <c r="Y13" s="125">
        <v>0</v>
      </c>
      <c r="Z13" s="125">
        <v>0</v>
      </c>
      <c r="AA13" s="125">
        <v>0</v>
      </c>
      <c r="AB13" s="125">
        <v>0</v>
      </c>
      <c r="AC13" s="125">
        <v>0</v>
      </c>
      <c r="AD13" s="125">
        <v>0</v>
      </c>
      <c r="AE13" s="125">
        <v>0</v>
      </c>
      <c r="AF13" s="125">
        <v>0</v>
      </c>
      <c r="AG13" s="125">
        <v>0</v>
      </c>
      <c r="AH13" s="125">
        <v>0</v>
      </c>
      <c r="AI13" s="125">
        <v>0</v>
      </c>
      <c r="AJ13" s="125">
        <v>0</v>
      </c>
      <c r="AK13" s="125">
        <v>0</v>
      </c>
      <c r="AL13" s="125">
        <v>0</v>
      </c>
      <c r="AM13" s="125">
        <v>0</v>
      </c>
      <c r="AN13" s="125">
        <v>0</v>
      </c>
      <c r="AO13" s="125">
        <v>0</v>
      </c>
      <c r="AP13" s="125">
        <v>0</v>
      </c>
      <c r="AQ13" s="125">
        <v>0</v>
      </c>
      <c r="AR13" s="125">
        <v>0</v>
      </c>
      <c r="AS13" s="125">
        <v>0</v>
      </c>
      <c r="AT13" s="125">
        <v>0</v>
      </c>
      <c r="AU13" s="125" t="s">
        <v>1492</v>
      </c>
      <c r="AV13" s="123" t="s">
        <v>688</v>
      </c>
      <c r="AW13" s="194" t="s">
        <v>167</v>
      </c>
      <c r="AX13" s="195" t="s">
        <v>79</v>
      </c>
    </row>
    <row r="14" spans="1:50" ht="51">
      <c r="A14" s="279"/>
      <c r="B14" s="223" t="s">
        <v>456</v>
      </c>
      <c r="C14" s="105">
        <v>8600</v>
      </c>
      <c r="D14" s="63" t="s">
        <v>81</v>
      </c>
      <c r="E14" s="18">
        <v>3670</v>
      </c>
      <c r="F14" s="63" t="s">
        <v>322</v>
      </c>
      <c r="G14" s="19">
        <v>15000</v>
      </c>
      <c r="H14" s="19">
        <v>9866.2199999999993</v>
      </c>
      <c r="I14" s="19">
        <v>5133.7800000000007</v>
      </c>
      <c r="J14" s="19">
        <v>0</v>
      </c>
      <c r="K14" s="101">
        <v>8879.598</v>
      </c>
      <c r="L14" s="19">
        <v>10146.417090000001</v>
      </c>
      <c r="M14" s="19">
        <v>7401.0451199999998</v>
      </c>
      <c r="N14" s="19">
        <v>0</v>
      </c>
      <c r="O14" s="19">
        <v>178.5</v>
      </c>
      <c r="P14" s="19">
        <v>0</v>
      </c>
      <c r="Q14" s="19">
        <v>178.5</v>
      </c>
      <c r="R14" s="19">
        <v>0</v>
      </c>
      <c r="S14" s="19">
        <v>0</v>
      </c>
      <c r="T14" s="19">
        <v>357</v>
      </c>
      <c r="U14" s="19">
        <v>0</v>
      </c>
      <c r="V14" s="19">
        <v>357</v>
      </c>
      <c r="W14" s="19">
        <v>880.2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 t="s">
        <v>1492</v>
      </c>
      <c r="AV14" s="63" t="s">
        <v>493</v>
      </c>
      <c r="AW14" s="191" t="s">
        <v>194</v>
      </c>
      <c r="AX14" s="192" t="s">
        <v>79</v>
      </c>
    </row>
    <row r="15" spans="1:50" ht="36">
      <c r="A15" s="279"/>
      <c r="B15" s="225" t="s">
        <v>248</v>
      </c>
      <c r="C15" s="127">
        <v>7955</v>
      </c>
      <c r="D15" s="123" t="s">
        <v>81</v>
      </c>
      <c r="E15" s="124" t="s">
        <v>402</v>
      </c>
      <c r="F15" s="123" t="s">
        <v>322</v>
      </c>
      <c r="G15" s="125">
        <v>44000</v>
      </c>
      <c r="H15" s="125">
        <v>16259.40832</v>
      </c>
      <c r="I15" s="125">
        <v>27740.591679999998</v>
      </c>
      <c r="J15" s="126">
        <v>0</v>
      </c>
      <c r="K15" s="126">
        <v>14633.467488</v>
      </c>
      <c r="L15" s="125">
        <v>23437.531959999993</v>
      </c>
      <c r="M15" s="125">
        <v>12903.99408</v>
      </c>
      <c r="N15" s="125">
        <v>0</v>
      </c>
      <c r="O15" s="125">
        <v>2500</v>
      </c>
      <c r="P15" s="125">
        <v>0</v>
      </c>
      <c r="Q15" s="125">
        <v>2500</v>
      </c>
      <c r="R15" s="125">
        <v>0</v>
      </c>
      <c r="S15" s="125">
        <v>0</v>
      </c>
      <c r="T15" s="125">
        <v>5000</v>
      </c>
      <c r="U15" s="125">
        <v>0</v>
      </c>
      <c r="V15" s="125">
        <v>5000</v>
      </c>
      <c r="W15" s="125">
        <v>0</v>
      </c>
      <c r="X15" s="125">
        <v>0</v>
      </c>
      <c r="Y15" s="125">
        <v>0</v>
      </c>
      <c r="Z15" s="125">
        <v>0</v>
      </c>
      <c r="AA15" s="125">
        <v>0</v>
      </c>
      <c r="AB15" s="125">
        <v>0</v>
      </c>
      <c r="AC15" s="125">
        <v>0</v>
      </c>
      <c r="AD15" s="125">
        <v>0</v>
      </c>
      <c r="AE15" s="125">
        <v>0</v>
      </c>
      <c r="AF15" s="125">
        <v>0</v>
      </c>
      <c r="AG15" s="125">
        <v>0</v>
      </c>
      <c r="AH15" s="125">
        <v>0</v>
      </c>
      <c r="AI15" s="125">
        <v>0</v>
      </c>
      <c r="AJ15" s="125">
        <v>0</v>
      </c>
      <c r="AK15" s="125">
        <v>0</v>
      </c>
      <c r="AL15" s="125">
        <v>0</v>
      </c>
      <c r="AM15" s="125">
        <v>0</v>
      </c>
      <c r="AN15" s="125">
        <v>0</v>
      </c>
      <c r="AO15" s="125">
        <v>0</v>
      </c>
      <c r="AP15" s="125">
        <v>0</v>
      </c>
      <c r="AQ15" s="125">
        <v>0</v>
      </c>
      <c r="AR15" s="125">
        <v>0</v>
      </c>
      <c r="AS15" s="125">
        <v>0</v>
      </c>
      <c r="AT15" s="125">
        <v>0</v>
      </c>
      <c r="AU15" s="125">
        <v>16970.546558000002</v>
      </c>
      <c r="AV15" s="123" t="s">
        <v>688</v>
      </c>
      <c r="AW15" s="194" t="s">
        <v>249</v>
      </c>
      <c r="AX15" s="195" t="s">
        <v>79</v>
      </c>
    </row>
    <row r="16" spans="1:50" ht="51">
      <c r="A16" s="279"/>
      <c r="B16" s="223" t="s">
        <v>601</v>
      </c>
      <c r="C16" s="105">
        <v>9113</v>
      </c>
      <c r="D16" s="63" t="s">
        <v>81</v>
      </c>
      <c r="E16" s="18" t="s">
        <v>835</v>
      </c>
      <c r="F16" s="63" t="s">
        <v>817</v>
      </c>
      <c r="G16" s="19">
        <v>3047.0755589999999</v>
      </c>
      <c r="H16" s="19">
        <v>2168.36364</v>
      </c>
      <c r="I16" s="19">
        <v>878.71191899999985</v>
      </c>
      <c r="J16" s="19">
        <v>0</v>
      </c>
      <c r="K16" s="101">
        <v>1951.527276</v>
      </c>
      <c r="L16" s="19">
        <v>2917.68869</v>
      </c>
      <c r="M16" s="19">
        <v>1843.1090899999999</v>
      </c>
      <c r="N16" s="19">
        <v>14.625</v>
      </c>
      <c r="O16" s="19">
        <v>146.25</v>
      </c>
      <c r="P16" s="19">
        <v>131.625</v>
      </c>
      <c r="Q16" s="19">
        <v>292.5</v>
      </c>
      <c r="R16" s="19">
        <v>0</v>
      </c>
      <c r="S16" s="19">
        <v>29.25</v>
      </c>
      <c r="T16" s="19">
        <v>292.5</v>
      </c>
      <c r="U16" s="19">
        <v>263.25</v>
      </c>
      <c r="V16" s="19">
        <v>585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 t="s">
        <v>1492</v>
      </c>
      <c r="AV16" s="63" t="s">
        <v>493</v>
      </c>
      <c r="AW16" s="191" t="s">
        <v>602</v>
      </c>
      <c r="AX16" s="192" t="s">
        <v>79</v>
      </c>
    </row>
    <row r="17" spans="1:50" ht="36">
      <c r="A17" s="279"/>
      <c r="B17" s="223" t="s">
        <v>6</v>
      </c>
      <c r="C17" s="105">
        <v>5330</v>
      </c>
      <c r="D17" s="63" t="s">
        <v>81</v>
      </c>
      <c r="E17" s="18">
        <v>2606</v>
      </c>
      <c r="F17" s="63" t="s">
        <v>573</v>
      </c>
      <c r="G17" s="19">
        <v>75341.056043000004</v>
      </c>
      <c r="H17" s="19">
        <v>45883.334909999998</v>
      </c>
      <c r="I17" s="19">
        <v>29457.721133000006</v>
      </c>
      <c r="J17" s="19">
        <v>0</v>
      </c>
      <c r="K17" s="101">
        <v>41295.001419</v>
      </c>
      <c r="L17" s="19">
        <v>65381.975329999994</v>
      </c>
      <c r="M17" s="19">
        <v>39655.926450000006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4087.0570000000002</v>
      </c>
      <c r="AV17" s="63" t="s">
        <v>493</v>
      </c>
      <c r="AW17" s="191" t="s">
        <v>194</v>
      </c>
      <c r="AX17" s="192" t="s">
        <v>79</v>
      </c>
    </row>
    <row r="18" spans="1:50" ht="36">
      <c r="A18" s="279"/>
      <c r="B18" s="223" t="s">
        <v>324</v>
      </c>
      <c r="C18" s="105" t="s">
        <v>706</v>
      </c>
      <c r="D18" s="63" t="s">
        <v>81</v>
      </c>
      <c r="E18" s="18" t="s">
        <v>405</v>
      </c>
      <c r="F18" s="63" t="s">
        <v>573</v>
      </c>
      <c r="G18" s="19">
        <v>66662.762974500001</v>
      </c>
      <c r="H18" s="19">
        <v>39999.45549</v>
      </c>
      <c r="I18" s="19">
        <v>26663.307484500001</v>
      </c>
      <c r="J18" s="101">
        <v>0</v>
      </c>
      <c r="K18" s="101">
        <v>35999.509941000004</v>
      </c>
      <c r="L18" s="19">
        <v>61296.191310000009</v>
      </c>
      <c r="M18" s="19">
        <v>34276.660900000003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 t="s">
        <v>1492</v>
      </c>
      <c r="AV18" s="63" t="s">
        <v>493</v>
      </c>
      <c r="AW18" s="191" t="s">
        <v>466</v>
      </c>
      <c r="AX18" s="192" t="s">
        <v>79</v>
      </c>
    </row>
    <row r="19" spans="1:50" ht="36">
      <c r="A19" s="279"/>
      <c r="B19" s="224" t="s">
        <v>325</v>
      </c>
      <c r="C19" s="122" t="s">
        <v>707</v>
      </c>
      <c r="D19" s="123" t="s">
        <v>81</v>
      </c>
      <c r="E19" s="124" t="s">
        <v>406</v>
      </c>
      <c r="F19" s="123" t="s">
        <v>573</v>
      </c>
      <c r="G19" s="125">
        <v>51997.55</v>
      </c>
      <c r="H19" s="125">
        <v>44331.864070000003</v>
      </c>
      <c r="I19" s="125">
        <v>7665.6859299999996</v>
      </c>
      <c r="J19" s="126">
        <v>0</v>
      </c>
      <c r="K19" s="126">
        <v>39898.677663000002</v>
      </c>
      <c r="L19" s="125">
        <v>43395.72855</v>
      </c>
      <c r="M19" s="125">
        <v>9172.6129899999996</v>
      </c>
      <c r="N19" s="125">
        <v>175</v>
      </c>
      <c r="O19" s="125">
        <v>750</v>
      </c>
      <c r="P19" s="125">
        <v>1575</v>
      </c>
      <c r="Q19" s="125">
        <v>2500</v>
      </c>
      <c r="R19" s="125">
        <v>0</v>
      </c>
      <c r="S19" s="125">
        <v>350</v>
      </c>
      <c r="T19" s="125">
        <v>1500</v>
      </c>
      <c r="U19" s="125">
        <v>3150</v>
      </c>
      <c r="V19" s="125">
        <v>5000</v>
      </c>
      <c r="W19" s="125">
        <v>0</v>
      </c>
      <c r="X19" s="125">
        <v>0</v>
      </c>
      <c r="Y19" s="125">
        <v>0</v>
      </c>
      <c r="Z19" s="125">
        <v>0</v>
      </c>
      <c r="AA19" s="125">
        <v>0</v>
      </c>
      <c r="AB19" s="125">
        <v>0</v>
      </c>
      <c r="AC19" s="125">
        <v>0</v>
      </c>
      <c r="AD19" s="125">
        <v>0</v>
      </c>
      <c r="AE19" s="125">
        <v>0</v>
      </c>
      <c r="AF19" s="125">
        <v>0</v>
      </c>
      <c r="AG19" s="125">
        <v>0</v>
      </c>
      <c r="AH19" s="125">
        <v>0</v>
      </c>
      <c r="AI19" s="125">
        <v>0</v>
      </c>
      <c r="AJ19" s="125">
        <v>0</v>
      </c>
      <c r="AK19" s="125">
        <v>0</v>
      </c>
      <c r="AL19" s="125">
        <v>0</v>
      </c>
      <c r="AM19" s="125">
        <v>0</v>
      </c>
      <c r="AN19" s="125">
        <v>0</v>
      </c>
      <c r="AO19" s="125">
        <v>0</v>
      </c>
      <c r="AP19" s="125">
        <v>0</v>
      </c>
      <c r="AQ19" s="125">
        <v>0</v>
      </c>
      <c r="AR19" s="125">
        <v>0</v>
      </c>
      <c r="AS19" s="125">
        <v>0</v>
      </c>
      <c r="AT19" s="125">
        <v>0</v>
      </c>
      <c r="AU19" s="125">
        <v>5929.6439399999999</v>
      </c>
      <c r="AV19" s="123" t="s">
        <v>1493</v>
      </c>
      <c r="AW19" s="194" t="s">
        <v>467</v>
      </c>
      <c r="AX19" s="195" t="s">
        <v>79</v>
      </c>
    </row>
    <row r="20" spans="1:50" ht="51">
      <c r="A20" s="279"/>
      <c r="B20" s="223" t="s">
        <v>328</v>
      </c>
      <c r="C20" s="105" t="s">
        <v>710</v>
      </c>
      <c r="D20" s="63" t="s">
        <v>81</v>
      </c>
      <c r="E20" s="18" t="s">
        <v>412</v>
      </c>
      <c r="F20" s="63" t="s">
        <v>322</v>
      </c>
      <c r="G20" s="19">
        <v>21483.572512499999</v>
      </c>
      <c r="H20" s="19">
        <v>14944.904549999999</v>
      </c>
      <c r="I20" s="19">
        <v>6538.6679624999997</v>
      </c>
      <c r="J20" s="101">
        <v>0</v>
      </c>
      <c r="K20" s="101">
        <v>13450.414095</v>
      </c>
      <c r="L20" s="19">
        <v>20049.403339999997</v>
      </c>
      <c r="M20" s="19">
        <v>12473.14078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 t="s">
        <v>1492</v>
      </c>
      <c r="AV20" s="63" t="s">
        <v>493</v>
      </c>
      <c r="AW20" s="191" t="s">
        <v>472</v>
      </c>
      <c r="AX20" s="192" t="s">
        <v>79</v>
      </c>
    </row>
    <row r="21" spans="1:50" ht="36">
      <c r="A21" s="279"/>
      <c r="B21" s="226" t="s">
        <v>805</v>
      </c>
      <c r="C21" s="190">
        <v>6707</v>
      </c>
      <c r="D21" s="63" t="s">
        <v>81</v>
      </c>
      <c r="E21" s="18" t="s">
        <v>259</v>
      </c>
      <c r="F21" s="63" t="s">
        <v>322</v>
      </c>
      <c r="G21" s="19">
        <v>10791.849421500001</v>
      </c>
      <c r="H21" s="19">
        <v>8230.49</v>
      </c>
      <c r="I21" s="19">
        <v>2561.3594215000012</v>
      </c>
      <c r="J21" s="101">
        <v>0</v>
      </c>
      <c r="K21" s="101">
        <v>7407.4409999999998</v>
      </c>
      <c r="L21" s="19">
        <v>7794.9329100000004</v>
      </c>
      <c r="M21" s="19">
        <v>5595.2421199999999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 t="s">
        <v>1492</v>
      </c>
      <c r="AV21" s="63" t="s">
        <v>493</v>
      </c>
      <c r="AW21" s="191" t="s">
        <v>463</v>
      </c>
      <c r="AX21" s="192" t="s">
        <v>79</v>
      </c>
    </row>
    <row r="22" spans="1:50" ht="36">
      <c r="A22" s="279"/>
      <c r="B22" s="227" t="s">
        <v>828</v>
      </c>
      <c r="C22" s="67">
        <v>8292</v>
      </c>
      <c r="D22" s="68" t="s">
        <v>81</v>
      </c>
      <c r="E22" s="69" t="s">
        <v>250</v>
      </c>
      <c r="F22" s="69" t="s">
        <v>322</v>
      </c>
      <c r="G22" s="70">
        <v>852754.29960000003</v>
      </c>
      <c r="H22" s="70">
        <v>806420.21759999997</v>
      </c>
      <c r="I22" s="70">
        <v>46334.082000000053</v>
      </c>
      <c r="J22" s="70">
        <v>0</v>
      </c>
      <c r="K22" s="71">
        <v>725778.19583999994</v>
      </c>
      <c r="L22" s="70">
        <v>163729.24656999999</v>
      </c>
      <c r="M22" s="70">
        <v>129002.62735</v>
      </c>
      <c r="N22" s="70">
        <v>3307.5</v>
      </c>
      <c r="O22" s="70">
        <v>2500</v>
      </c>
      <c r="P22" s="70">
        <v>29802.5</v>
      </c>
      <c r="Q22" s="70">
        <v>35610</v>
      </c>
      <c r="R22" s="70">
        <v>45000</v>
      </c>
      <c r="S22" s="70">
        <v>6615</v>
      </c>
      <c r="T22" s="70">
        <v>5000</v>
      </c>
      <c r="U22" s="70">
        <v>59605</v>
      </c>
      <c r="V22" s="70">
        <v>71220</v>
      </c>
      <c r="W22" s="70">
        <v>50000</v>
      </c>
      <c r="X22" s="70">
        <v>0</v>
      </c>
      <c r="Y22" s="70">
        <v>1500</v>
      </c>
      <c r="Z22" s="70">
        <v>17190</v>
      </c>
      <c r="AA22" s="70">
        <v>18690</v>
      </c>
      <c r="AB22" s="70">
        <v>51546</v>
      </c>
      <c r="AC22" s="70">
        <v>2865</v>
      </c>
      <c r="AD22" s="70">
        <v>2250</v>
      </c>
      <c r="AE22" s="70">
        <v>25785</v>
      </c>
      <c r="AF22" s="70">
        <v>30900</v>
      </c>
      <c r="AG22" s="70">
        <v>51546</v>
      </c>
      <c r="AH22" s="70">
        <v>4775</v>
      </c>
      <c r="AI22" s="70">
        <v>3750</v>
      </c>
      <c r="AJ22" s="70">
        <v>42975</v>
      </c>
      <c r="AK22" s="70">
        <v>51500</v>
      </c>
      <c r="AL22" s="70">
        <v>51546</v>
      </c>
      <c r="AM22" s="70">
        <v>9550</v>
      </c>
      <c r="AN22" s="70">
        <v>7500</v>
      </c>
      <c r="AO22" s="70">
        <v>85950</v>
      </c>
      <c r="AP22" s="70">
        <v>103000</v>
      </c>
      <c r="AQ22" s="70">
        <v>51546</v>
      </c>
      <c r="AR22" s="70">
        <v>203764</v>
      </c>
      <c r="AS22" s="70">
        <v>203764</v>
      </c>
      <c r="AT22" s="70">
        <v>0</v>
      </c>
      <c r="AU22" s="70" t="s">
        <v>1492</v>
      </c>
      <c r="AV22" s="68" t="s">
        <v>1384</v>
      </c>
      <c r="AW22" s="196" t="s">
        <v>562</v>
      </c>
      <c r="AX22" s="196" t="s">
        <v>79</v>
      </c>
    </row>
    <row r="23" spans="1:50" ht="108">
      <c r="A23" s="279"/>
      <c r="B23" s="227" t="s">
        <v>820</v>
      </c>
      <c r="C23" s="67">
        <v>9453</v>
      </c>
      <c r="D23" s="68" t="s">
        <v>81</v>
      </c>
      <c r="E23" s="69" t="s">
        <v>821</v>
      </c>
      <c r="F23" s="68" t="s">
        <v>322</v>
      </c>
      <c r="G23" s="137">
        <v>24896.031226499999</v>
      </c>
      <c r="H23" s="70">
        <v>23710.505929999999</v>
      </c>
      <c r="I23" s="70">
        <v>1185.5252965</v>
      </c>
      <c r="J23" s="71">
        <v>0</v>
      </c>
      <c r="K23" s="71">
        <v>21339.455336999999</v>
      </c>
      <c r="L23" s="70">
        <v>0</v>
      </c>
      <c r="M23" s="70">
        <v>0</v>
      </c>
      <c r="N23" s="70">
        <v>600</v>
      </c>
      <c r="O23" s="70">
        <v>0</v>
      </c>
      <c r="P23" s="70">
        <v>5400</v>
      </c>
      <c r="Q23" s="70">
        <v>6000</v>
      </c>
      <c r="R23" s="70">
        <v>0</v>
      </c>
      <c r="S23" s="70">
        <v>1200</v>
      </c>
      <c r="T23" s="70">
        <v>0</v>
      </c>
      <c r="U23" s="70">
        <v>10800</v>
      </c>
      <c r="V23" s="70">
        <v>12000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21339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 t="s">
        <v>1492</v>
      </c>
      <c r="AV23" s="68" t="s">
        <v>1384</v>
      </c>
      <c r="AW23" s="197" t="s">
        <v>448</v>
      </c>
      <c r="AX23" s="196" t="s">
        <v>1494</v>
      </c>
    </row>
    <row r="24" spans="1:50" ht="36">
      <c r="A24" s="279"/>
      <c r="B24" s="228" t="s">
        <v>803</v>
      </c>
      <c r="C24" s="74">
        <v>8620</v>
      </c>
      <c r="D24" s="68" t="s">
        <v>81</v>
      </c>
      <c r="E24" s="69" t="s">
        <v>243</v>
      </c>
      <c r="F24" s="68" t="s">
        <v>322</v>
      </c>
      <c r="G24" s="70">
        <v>38963.560372</v>
      </c>
      <c r="H24" s="70">
        <v>35049.51829</v>
      </c>
      <c r="I24" s="70">
        <v>3914.0420819999999</v>
      </c>
      <c r="J24" s="71">
        <v>0</v>
      </c>
      <c r="K24" s="71">
        <v>31544.566461000002</v>
      </c>
      <c r="L24" s="70">
        <v>10628.853079999999</v>
      </c>
      <c r="M24" s="70">
        <v>0</v>
      </c>
      <c r="N24" s="70">
        <v>450</v>
      </c>
      <c r="O24" s="70">
        <v>500</v>
      </c>
      <c r="P24" s="70">
        <v>4050</v>
      </c>
      <c r="Q24" s="70">
        <v>5000</v>
      </c>
      <c r="R24" s="70">
        <v>29098</v>
      </c>
      <c r="S24" s="70">
        <v>900</v>
      </c>
      <c r="T24" s="70">
        <v>1000</v>
      </c>
      <c r="U24" s="70">
        <v>8100</v>
      </c>
      <c r="V24" s="70">
        <v>10000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2446.1999999999998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 t="s">
        <v>1492</v>
      </c>
      <c r="AV24" s="68" t="s">
        <v>1384</v>
      </c>
      <c r="AW24" s="197" t="s">
        <v>244</v>
      </c>
      <c r="AX24" s="196" t="s">
        <v>79</v>
      </c>
    </row>
    <row r="25" spans="1:50" ht="108">
      <c r="A25" s="279"/>
      <c r="B25" s="227" t="s">
        <v>446</v>
      </c>
      <c r="C25" s="67" t="s">
        <v>725</v>
      </c>
      <c r="D25" s="68" t="s">
        <v>81</v>
      </c>
      <c r="E25" s="69" t="s">
        <v>447</v>
      </c>
      <c r="F25" s="68" t="s">
        <v>322</v>
      </c>
      <c r="G25" s="137">
        <v>93123.678849999997</v>
      </c>
      <c r="H25" s="70">
        <v>62096.282299999999</v>
      </c>
      <c r="I25" s="70">
        <v>31027.396549999998</v>
      </c>
      <c r="J25" s="71">
        <v>0</v>
      </c>
      <c r="K25" s="71">
        <v>55886.654069999997</v>
      </c>
      <c r="L25" s="70">
        <v>24328.270420000001</v>
      </c>
      <c r="M25" s="70">
        <v>0</v>
      </c>
      <c r="N25" s="70">
        <v>1425</v>
      </c>
      <c r="O25" s="70">
        <v>1536</v>
      </c>
      <c r="P25" s="70">
        <v>12825</v>
      </c>
      <c r="Q25" s="70">
        <v>15786</v>
      </c>
      <c r="R25" s="70">
        <v>0</v>
      </c>
      <c r="S25" s="70">
        <v>2850</v>
      </c>
      <c r="T25" s="70">
        <v>3072</v>
      </c>
      <c r="U25" s="70">
        <v>25650</v>
      </c>
      <c r="V25" s="70">
        <v>31572</v>
      </c>
      <c r="W25" s="70">
        <v>30000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28886.400000000001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 t="s">
        <v>1492</v>
      </c>
      <c r="AV25" s="68" t="s">
        <v>1384</v>
      </c>
      <c r="AW25" s="197" t="s">
        <v>448</v>
      </c>
      <c r="AX25" s="196" t="s">
        <v>1495</v>
      </c>
    </row>
    <row r="26" spans="1:50" ht="51">
      <c r="A26" s="279"/>
      <c r="B26" s="223" t="s">
        <v>809</v>
      </c>
      <c r="C26" s="105" t="s">
        <v>713</v>
      </c>
      <c r="D26" s="63" t="s">
        <v>81</v>
      </c>
      <c r="E26" s="18" t="s">
        <v>415</v>
      </c>
      <c r="F26" s="63" t="s">
        <v>322</v>
      </c>
      <c r="G26" s="19">
        <v>10192.718550000001</v>
      </c>
      <c r="H26" s="19">
        <v>7190.8688000000002</v>
      </c>
      <c r="I26" s="19">
        <v>3001.8497500000012</v>
      </c>
      <c r="J26" s="101">
        <v>0</v>
      </c>
      <c r="K26" s="101">
        <v>6471.7819200000004</v>
      </c>
      <c r="L26" s="19">
        <v>9377.533089999999</v>
      </c>
      <c r="M26" s="19">
        <v>6471.7819200000004</v>
      </c>
      <c r="N26" s="19">
        <v>35.212499999999999</v>
      </c>
      <c r="O26" s="19">
        <v>683.75</v>
      </c>
      <c r="P26" s="19">
        <v>356.03750000000002</v>
      </c>
      <c r="Q26" s="19">
        <v>1075</v>
      </c>
      <c r="R26" s="19">
        <v>0</v>
      </c>
      <c r="S26" s="19">
        <v>70.424999999999997</v>
      </c>
      <c r="T26" s="19">
        <v>1367.5</v>
      </c>
      <c r="U26" s="19">
        <v>712.07500000000005</v>
      </c>
      <c r="V26" s="19">
        <v>2150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 t="s">
        <v>1492</v>
      </c>
      <c r="AV26" s="63" t="s">
        <v>493</v>
      </c>
      <c r="AW26" s="191" t="s">
        <v>79</v>
      </c>
      <c r="AX26" s="192" t="s">
        <v>79</v>
      </c>
    </row>
    <row r="27" spans="1:50" ht="55.5" customHeight="1">
      <c r="A27" s="279"/>
      <c r="B27" s="223" t="s">
        <v>511</v>
      </c>
      <c r="C27" s="105" t="s">
        <v>726</v>
      </c>
      <c r="D27" s="63" t="s">
        <v>81</v>
      </c>
      <c r="E27" s="18" t="s">
        <v>727</v>
      </c>
      <c r="F27" s="63" t="s">
        <v>322</v>
      </c>
      <c r="G27" s="19">
        <v>21564.317500000001</v>
      </c>
      <c r="H27" s="19">
        <v>18269.929370000002</v>
      </c>
      <c r="I27" s="19">
        <v>3294.3881299999994</v>
      </c>
      <c r="J27" s="101">
        <v>0</v>
      </c>
      <c r="K27" s="101">
        <v>16442.936433000003</v>
      </c>
      <c r="L27" s="19">
        <v>17246.13782</v>
      </c>
      <c r="M27" s="19">
        <v>15062.84067</v>
      </c>
      <c r="N27" s="19">
        <v>12.5</v>
      </c>
      <c r="O27" s="19">
        <v>125</v>
      </c>
      <c r="P27" s="19">
        <v>112.5</v>
      </c>
      <c r="Q27" s="19">
        <v>250</v>
      </c>
      <c r="R27" s="19">
        <v>0</v>
      </c>
      <c r="S27" s="19">
        <v>25</v>
      </c>
      <c r="T27" s="19">
        <v>250</v>
      </c>
      <c r="U27" s="19">
        <v>225</v>
      </c>
      <c r="V27" s="19">
        <v>500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 t="s">
        <v>1492</v>
      </c>
      <c r="AV27" s="63" t="s">
        <v>493</v>
      </c>
      <c r="AW27" s="191" t="s">
        <v>79</v>
      </c>
      <c r="AX27" s="192" t="s">
        <v>79</v>
      </c>
    </row>
    <row r="28" spans="1:50" ht="61.5" customHeight="1">
      <c r="A28" s="279"/>
      <c r="B28" s="223" t="s">
        <v>807</v>
      </c>
      <c r="C28" s="105" t="s">
        <v>708</v>
      </c>
      <c r="D28" s="63" t="s">
        <v>81</v>
      </c>
      <c r="E28" s="18" t="s">
        <v>410</v>
      </c>
      <c r="F28" s="63" t="s">
        <v>322</v>
      </c>
      <c r="G28" s="19">
        <v>18696.714970000001</v>
      </c>
      <c r="H28" s="19">
        <v>18661.897059999999</v>
      </c>
      <c r="I28" s="19">
        <v>34.817910000001575</v>
      </c>
      <c r="J28" s="101">
        <v>0</v>
      </c>
      <c r="K28" s="101">
        <v>16795.707353999998</v>
      </c>
      <c r="L28" s="19">
        <v>14941.06265</v>
      </c>
      <c r="M28" s="19">
        <v>13339.021219999999</v>
      </c>
      <c r="N28" s="19">
        <v>0</v>
      </c>
      <c r="O28" s="19">
        <v>12.5</v>
      </c>
      <c r="P28" s="19">
        <v>0</v>
      </c>
      <c r="Q28" s="19">
        <v>12.5</v>
      </c>
      <c r="R28" s="19">
        <v>0</v>
      </c>
      <c r="S28" s="19">
        <v>0</v>
      </c>
      <c r="T28" s="19">
        <v>25</v>
      </c>
      <c r="U28" s="19">
        <v>0</v>
      </c>
      <c r="V28" s="19">
        <v>25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 t="s">
        <v>1492</v>
      </c>
      <c r="AV28" s="63" t="s">
        <v>493</v>
      </c>
      <c r="AW28" s="191" t="s">
        <v>79</v>
      </c>
      <c r="AX28" s="192" t="s">
        <v>79</v>
      </c>
    </row>
    <row r="29" spans="1:50" ht="90">
      <c r="A29" s="279"/>
      <c r="B29" s="227" t="s">
        <v>798</v>
      </c>
      <c r="C29" s="67">
        <v>8449</v>
      </c>
      <c r="D29" s="68" t="s">
        <v>81</v>
      </c>
      <c r="E29" s="69">
        <v>2595</v>
      </c>
      <c r="F29" s="68" t="s">
        <v>322</v>
      </c>
      <c r="G29" s="137">
        <v>143731.519</v>
      </c>
      <c r="H29" s="70">
        <v>113007.33</v>
      </c>
      <c r="I29" s="70">
        <v>30724.188999999998</v>
      </c>
      <c r="J29" s="71">
        <v>0</v>
      </c>
      <c r="K29" s="71">
        <v>101706.59700000001</v>
      </c>
      <c r="L29" s="70">
        <v>100328.39507999999</v>
      </c>
      <c r="M29" s="70">
        <v>68416.69875000001</v>
      </c>
      <c r="N29" s="70">
        <v>1000</v>
      </c>
      <c r="O29" s="70">
        <v>500</v>
      </c>
      <c r="P29" s="70">
        <v>7500</v>
      </c>
      <c r="Q29" s="70">
        <v>9000</v>
      </c>
      <c r="R29" s="70">
        <v>0</v>
      </c>
      <c r="S29" s="70">
        <v>2000</v>
      </c>
      <c r="T29" s="70">
        <v>1000</v>
      </c>
      <c r="U29" s="70">
        <v>15000</v>
      </c>
      <c r="V29" s="70">
        <v>18000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 t="s">
        <v>1492</v>
      </c>
      <c r="AV29" s="68" t="s">
        <v>1384</v>
      </c>
      <c r="AW29" s="197" t="s">
        <v>194</v>
      </c>
      <c r="AX29" s="196" t="s">
        <v>1496</v>
      </c>
    </row>
    <row r="30" spans="1:50" ht="36">
      <c r="A30" s="279"/>
      <c r="B30" s="225" t="s">
        <v>245</v>
      </c>
      <c r="C30" s="127">
        <v>7946</v>
      </c>
      <c r="D30" s="123" t="s">
        <v>81</v>
      </c>
      <c r="E30" s="124" t="s">
        <v>246</v>
      </c>
      <c r="F30" s="123" t="s">
        <v>322</v>
      </c>
      <c r="G30" s="125">
        <v>105900.128939</v>
      </c>
      <c r="H30" s="125">
        <v>95320.72</v>
      </c>
      <c r="I30" s="125">
        <v>10579.408939000001</v>
      </c>
      <c r="J30" s="126">
        <v>0</v>
      </c>
      <c r="K30" s="126">
        <v>85788.648000000001</v>
      </c>
      <c r="L30" s="125">
        <v>97176.914710000012</v>
      </c>
      <c r="M30" s="125">
        <v>28946.579719999998</v>
      </c>
      <c r="N30" s="125">
        <v>37.5</v>
      </c>
      <c r="O30" s="125">
        <v>375</v>
      </c>
      <c r="P30" s="125">
        <v>337.5</v>
      </c>
      <c r="Q30" s="125">
        <v>750</v>
      </c>
      <c r="R30" s="125">
        <v>0</v>
      </c>
      <c r="S30" s="125">
        <v>75</v>
      </c>
      <c r="T30" s="125">
        <v>750</v>
      </c>
      <c r="U30" s="125">
        <v>675</v>
      </c>
      <c r="V30" s="125">
        <v>1500</v>
      </c>
      <c r="W30" s="125">
        <v>56842.02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25">
        <v>0</v>
      </c>
      <c r="AD30" s="125">
        <v>0</v>
      </c>
      <c r="AE30" s="125">
        <v>0</v>
      </c>
      <c r="AF30" s="125">
        <v>0</v>
      </c>
      <c r="AG30" s="125">
        <v>0</v>
      </c>
      <c r="AH30" s="125">
        <v>0</v>
      </c>
      <c r="AI30" s="125">
        <v>0</v>
      </c>
      <c r="AJ30" s="125">
        <v>0</v>
      </c>
      <c r="AK30" s="125">
        <v>0</v>
      </c>
      <c r="AL30" s="125">
        <v>0</v>
      </c>
      <c r="AM30" s="125">
        <v>0</v>
      </c>
      <c r="AN30" s="125">
        <v>0</v>
      </c>
      <c r="AO30" s="125">
        <v>0</v>
      </c>
      <c r="AP30" s="125">
        <v>0</v>
      </c>
      <c r="AQ30" s="125">
        <v>0</v>
      </c>
      <c r="AR30" s="125">
        <v>0</v>
      </c>
      <c r="AS30" s="125">
        <v>0</v>
      </c>
      <c r="AT30" s="125">
        <v>0</v>
      </c>
      <c r="AU30" s="125" t="s">
        <v>1492</v>
      </c>
      <c r="AV30" s="123" t="s">
        <v>688</v>
      </c>
      <c r="AW30" s="194" t="s">
        <v>247</v>
      </c>
      <c r="AX30" s="195" t="s">
        <v>79</v>
      </c>
    </row>
    <row r="31" spans="1:50" ht="36">
      <c r="A31" s="279"/>
      <c r="B31" s="223" t="s">
        <v>510</v>
      </c>
      <c r="C31" s="105">
        <v>8929</v>
      </c>
      <c r="D31" s="63" t="s">
        <v>81</v>
      </c>
      <c r="E31" s="18" t="s">
        <v>966</v>
      </c>
      <c r="F31" s="63" t="s">
        <v>322</v>
      </c>
      <c r="G31" s="19">
        <v>113080.21375350001</v>
      </c>
      <c r="H31" s="19">
        <v>89678.29</v>
      </c>
      <c r="I31" s="19">
        <v>23401.923753500014</v>
      </c>
      <c r="J31" s="101">
        <v>0</v>
      </c>
      <c r="K31" s="101">
        <v>80710.460999999996</v>
      </c>
      <c r="L31" s="19">
        <v>69978.560589999994</v>
      </c>
      <c r="M31" s="19">
        <v>0</v>
      </c>
      <c r="N31" s="19">
        <v>125</v>
      </c>
      <c r="O31" s="19">
        <v>562.5</v>
      </c>
      <c r="P31" s="19">
        <v>1125</v>
      </c>
      <c r="Q31" s="19">
        <v>1812.5</v>
      </c>
      <c r="R31" s="19">
        <v>0</v>
      </c>
      <c r="S31" s="19">
        <v>250</v>
      </c>
      <c r="T31" s="19">
        <v>1125</v>
      </c>
      <c r="U31" s="19">
        <v>2250</v>
      </c>
      <c r="V31" s="19">
        <v>3625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 t="s">
        <v>1492</v>
      </c>
      <c r="AV31" s="63" t="s">
        <v>493</v>
      </c>
      <c r="AW31" s="191" t="s">
        <v>513</v>
      </c>
      <c r="AX31" s="192" t="s">
        <v>79</v>
      </c>
    </row>
    <row r="32" spans="1:50" ht="36">
      <c r="A32" s="279"/>
      <c r="B32" s="226" t="s">
        <v>256</v>
      </c>
      <c r="C32" s="190">
        <v>6521</v>
      </c>
      <c r="D32" s="63" t="s">
        <v>81</v>
      </c>
      <c r="E32" s="18" t="s">
        <v>257</v>
      </c>
      <c r="F32" s="63" t="s">
        <v>322</v>
      </c>
      <c r="G32" s="19">
        <v>7234.2658500000007</v>
      </c>
      <c r="H32" s="19">
        <v>6708.277</v>
      </c>
      <c r="I32" s="19">
        <v>525.98885000000064</v>
      </c>
      <c r="J32" s="101">
        <v>0</v>
      </c>
      <c r="K32" s="101">
        <v>6037.4493000000002</v>
      </c>
      <c r="L32" s="19">
        <v>6075.3006700000005</v>
      </c>
      <c r="M32" s="19">
        <v>4809.7968000000001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 t="s">
        <v>1492</v>
      </c>
      <c r="AV32" s="63" t="s">
        <v>493</v>
      </c>
      <c r="AW32" s="191" t="s">
        <v>258</v>
      </c>
      <c r="AX32" s="192" t="s">
        <v>79</v>
      </c>
    </row>
    <row r="33" spans="1:50" ht="90">
      <c r="A33" s="279"/>
      <c r="B33" s="229" t="s">
        <v>801</v>
      </c>
      <c r="C33" s="122">
        <v>8557</v>
      </c>
      <c r="D33" s="123" t="s">
        <v>81</v>
      </c>
      <c r="E33" s="124" t="s">
        <v>459</v>
      </c>
      <c r="F33" s="123" t="s">
        <v>322</v>
      </c>
      <c r="G33" s="128">
        <v>64515.618909000004</v>
      </c>
      <c r="H33" s="125">
        <v>61443.45</v>
      </c>
      <c r="I33" s="125">
        <v>3072.1689090000073</v>
      </c>
      <c r="J33" s="126">
        <v>0</v>
      </c>
      <c r="K33" s="126">
        <v>55299.104999999996</v>
      </c>
      <c r="L33" s="125">
        <v>56162.022799999992</v>
      </c>
      <c r="M33" s="125">
        <v>17076.34503</v>
      </c>
      <c r="N33" s="125">
        <v>225</v>
      </c>
      <c r="O33" s="125">
        <v>125</v>
      </c>
      <c r="P33" s="125">
        <v>2025</v>
      </c>
      <c r="Q33" s="125">
        <v>2375</v>
      </c>
      <c r="R33" s="125">
        <v>33407.1</v>
      </c>
      <c r="S33" s="125">
        <v>450</v>
      </c>
      <c r="T33" s="125">
        <v>250</v>
      </c>
      <c r="U33" s="125">
        <v>4050</v>
      </c>
      <c r="V33" s="125">
        <v>4750</v>
      </c>
      <c r="W33" s="125">
        <v>0</v>
      </c>
      <c r="X33" s="125">
        <v>0</v>
      </c>
      <c r="Y33" s="125">
        <v>0</v>
      </c>
      <c r="Z33" s="125">
        <v>0</v>
      </c>
      <c r="AA33" s="125">
        <v>0</v>
      </c>
      <c r="AB33" s="125">
        <v>0</v>
      </c>
      <c r="AC33" s="125">
        <v>0</v>
      </c>
      <c r="AD33" s="125">
        <v>0</v>
      </c>
      <c r="AE33" s="125">
        <v>0</v>
      </c>
      <c r="AF33" s="125">
        <v>0</v>
      </c>
      <c r="AG33" s="125">
        <v>0</v>
      </c>
      <c r="AH33" s="125">
        <v>0</v>
      </c>
      <c r="AI33" s="125">
        <v>0</v>
      </c>
      <c r="AJ33" s="125">
        <v>0</v>
      </c>
      <c r="AK33" s="125">
        <v>0</v>
      </c>
      <c r="AL33" s="125">
        <v>0</v>
      </c>
      <c r="AM33" s="125">
        <v>0</v>
      </c>
      <c r="AN33" s="125">
        <v>0</v>
      </c>
      <c r="AO33" s="125">
        <v>0</v>
      </c>
      <c r="AP33" s="125">
        <v>0</v>
      </c>
      <c r="AQ33" s="125">
        <v>0</v>
      </c>
      <c r="AR33" s="125">
        <v>0</v>
      </c>
      <c r="AS33" s="125">
        <v>0</v>
      </c>
      <c r="AT33" s="125">
        <v>0</v>
      </c>
      <c r="AU33" s="125" t="s">
        <v>1492</v>
      </c>
      <c r="AV33" s="123" t="s">
        <v>688</v>
      </c>
      <c r="AW33" s="194" t="s">
        <v>460</v>
      </c>
      <c r="AX33" s="195" t="s">
        <v>1497</v>
      </c>
    </row>
    <row r="34" spans="1:50" ht="36">
      <c r="A34" s="279"/>
      <c r="B34" s="227" t="s">
        <v>564</v>
      </c>
      <c r="C34" s="67">
        <v>9129</v>
      </c>
      <c r="D34" s="68" t="s">
        <v>81</v>
      </c>
      <c r="E34" s="69" t="s">
        <v>833</v>
      </c>
      <c r="F34" s="69" t="s">
        <v>322</v>
      </c>
      <c r="G34" s="70">
        <v>53000</v>
      </c>
      <c r="H34" s="70">
        <v>46020.5</v>
      </c>
      <c r="I34" s="70">
        <v>6979.5</v>
      </c>
      <c r="J34" s="70">
        <v>0</v>
      </c>
      <c r="K34" s="71">
        <v>41418.450000000004</v>
      </c>
      <c r="L34" s="70">
        <v>23349.522830000002</v>
      </c>
      <c r="M34" s="70">
        <v>6665.2842000000001</v>
      </c>
      <c r="N34" s="70">
        <v>550</v>
      </c>
      <c r="O34" s="70">
        <v>750</v>
      </c>
      <c r="P34" s="70">
        <v>4950</v>
      </c>
      <c r="Q34" s="70">
        <v>6250</v>
      </c>
      <c r="R34" s="70">
        <v>0</v>
      </c>
      <c r="S34" s="70">
        <v>1100</v>
      </c>
      <c r="T34" s="70">
        <v>1500</v>
      </c>
      <c r="U34" s="70">
        <v>9900</v>
      </c>
      <c r="V34" s="70">
        <v>12500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18650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15276</v>
      </c>
      <c r="AT34" s="70">
        <v>0</v>
      </c>
      <c r="AU34" s="70">
        <v>5673.25756</v>
      </c>
      <c r="AV34" s="68" t="s">
        <v>1384</v>
      </c>
      <c r="AW34" s="196" t="s">
        <v>565</v>
      </c>
      <c r="AX34" s="196" t="s">
        <v>79</v>
      </c>
    </row>
    <row r="35" spans="1:50" ht="51">
      <c r="A35" s="279"/>
      <c r="B35" s="223" t="s">
        <v>75</v>
      </c>
      <c r="C35" s="105">
        <v>6033</v>
      </c>
      <c r="D35" s="63" t="s">
        <v>81</v>
      </c>
      <c r="E35" s="18">
        <v>2541</v>
      </c>
      <c r="F35" s="63" t="s">
        <v>322</v>
      </c>
      <c r="G35" s="19">
        <v>13975.466329000001</v>
      </c>
      <c r="H35" s="19">
        <v>8303.1695899999995</v>
      </c>
      <c r="I35" s="19">
        <v>5672.2967390000013</v>
      </c>
      <c r="J35" s="101">
        <v>0</v>
      </c>
      <c r="K35" s="101">
        <v>7472.8526309999997</v>
      </c>
      <c r="L35" s="19">
        <v>12088.958119999999</v>
      </c>
      <c r="M35" s="19">
        <v>5784.9352399999998</v>
      </c>
      <c r="N35" s="19">
        <v>62.5</v>
      </c>
      <c r="O35" s="19">
        <v>625</v>
      </c>
      <c r="P35" s="19">
        <v>562.5</v>
      </c>
      <c r="Q35" s="19">
        <v>1250</v>
      </c>
      <c r="R35" s="19">
        <v>0</v>
      </c>
      <c r="S35" s="19">
        <v>125</v>
      </c>
      <c r="T35" s="19">
        <v>1250</v>
      </c>
      <c r="U35" s="19">
        <v>1125</v>
      </c>
      <c r="V35" s="19">
        <v>2500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454.42399999999998</v>
      </c>
      <c r="AV35" s="63" t="s">
        <v>493</v>
      </c>
      <c r="AW35" s="191" t="s">
        <v>194</v>
      </c>
      <c r="AX35" s="192" t="s">
        <v>79</v>
      </c>
    </row>
    <row r="36" spans="1:50" ht="51">
      <c r="A36" s="279"/>
      <c r="B36" s="223" t="s">
        <v>800</v>
      </c>
      <c r="C36" s="105">
        <v>8073</v>
      </c>
      <c r="D36" s="63" t="s">
        <v>81</v>
      </c>
      <c r="E36" s="18">
        <v>3595</v>
      </c>
      <c r="F36" s="63" t="s">
        <v>322</v>
      </c>
      <c r="G36" s="19">
        <v>45000</v>
      </c>
      <c r="H36" s="19">
        <v>42722.19</v>
      </c>
      <c r="I36" s="19">
        <v>2277.8099999999977</v>
      </c>
      <c r="J36" s="101">
        <v>0</v>
      </c>
      <c r="K36" s="101">
        <v>38449.971000000005</v>
      </c>
      <c r="L36" s="19">
        <v>42043.449479999996</v>
      </c>
      <c r="M36" s="19">
        <v>35638.13089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-3.9599999981874134E-3</v>
      </c>
      <c r="AT36" s="19">
        <v>0</v>
      </c>
      <c r="AU36" s="19" t="s">
        <v>1492</v>
      </c>
      <c r="AV36" s="63" t="s">
        <v>493</v>
      </c>
      <c r="AW36" s="191" t="s">
        <v>458</v>
      </c>
      <c r="AX36" s="192" t="s">
        <v>79</v>
      </c>
    </row>
    <row r="37" spans="1:50" ht="51">
      <c r="A37" s="279"/>
      <c r="B37" s="223" t="s">
        <v>443</v>
      </c>
      <c r="C37" s="105" t="s">
        <v>724</v>
      </c>
      <c r="D37" s="63" t="s">
        <v>81</v>
      </c>
      <c r="E37" s="18" t="s">
        <v>444</v>
      </c>
      <c r="F37" s="63" t="s">
        <v>322</v>
      </c>
      <c r="G37" s="19">
        <v>16588.050875000001</v>
      </c>
      <c r="H37" s="19">
        <v>12241.62307</v>
      </c>
      <c r="I37" s="19">
        <v>4346.4278050000012</v>
      </c>
      <c r="J37" s="101">
        <v>0</v>
      </c>
      <c r="K37" s="101">
        <v>11017.460762999999</v>
      </c>
      <c r="L37" s="19">
        <v>15027.653250000001</v>
      </c>
      <c r="M37" s="19">
        <v>10945.789069999999</v>
      </c>
      <c r="N37" s="19">
        <v>75</v>
      </c>
      <c r="O37" s="19">
        <v>410.36250000000001</v>
      </c>
      <c r="P37" s="19">
        <v>675</v>
      </c>
      <c r="Q37" s="19">
        <v>1160.3625</v>
      </c>
      <c r="R37" s="19">
        <v>0</v>
      </c>
      <c r="S37" s="19">
        <v>150</v>
      </c>
      <c r="T37" s="19">
        <v>820.72500000000002</v>
      </c>
      <c r="U37" s="19">
        <v>1350</v>
      </c>
      <c r="V37" s="19">
        <v>2320.7249999999999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 t="s">
        <v>1492</v>
      </c>
      <c r="AV37" s="63" t="s">
        <v>493</v>
      </c>
      <c r="AW37" s="191" t="s">
        <v>445</v>
      </c>
      <c r="AX37" s="192" t="s">
        <v>79</v>
      </c>
    </row>
    <row r="38" spans="1:50" ht="36">
      <c r="A38" s="279"/>
      <c r="B38" s="223" t="s">
        <v>470</v>
      </c>
      <c r="C38" s="105" t="s">
        <v>709</v>
      </c>
      <c r="D38" s="63" t="s">
        <v>81</v>
      </c>
      <c r="E38" s="18" t="s">
        <v>411</v>
      </c>
      <c r="F38" s="63" t="s">
        <v>322</v>
      </c>
      <c r="G38" s="19">
        <v>21286.787521999999</v>
      </c>
      <c r="H38" s="19">
        <v>20305.82028</v>
      </c>
      <c r="I38" s="19">
        <v>980.96724199999881</v>
      </c>
      <c r="J38" s="101">
        <v>0</v>
      </c>
      <c r="K38" s="101">
        <v>18275.238251999999</v>
      </c>
      <c r="L38" s="19">
        <v>20088.82357</v>
      </c>
      <c r="M38" s="19">
        <v>17073.415670000002</v>
      </c>
      <c r="N38" s="19">
        <v>45</v>
      </c>
      <c r="O38" s="19">
        <v>50</v>
      </c>
      <c r="P38" s="19">
        <v>405</v>
      </c>
      <c r="Q38" s="19">
        <v>500</v>
      </c>
      <c r="R38" s="19">
        <v>0</v>
      </c>
      <c r="S38" s="19">
        <v>90</v>
      </c>
      <c r="T38" s="19">
        <v>100</v>
      </c>
      <c r="U38" s="19">
        <v>810</v>
      </c>
      <c r="V38" s="19">
        <v>1000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 t="s">
        <v>1492</v>
      </c>
      <c r="AV38" s="63" t="s">
        <v>493</v>
      </c>
      <c r="AW38" s="191" t="s">
        <v>471</v>
      </c>
      <c r="AX38" s="192" t="s">
        <v>79</v>
      </c>
    </row>
    <row r="39" spans="1:50" ht="76.5">
      <c r="A39" s="279"/>
      <c r="B39" s="227" t="s">
        <v>1012</v>
      </c>
      <c r="C39" s="67" t="s">
        <v>705</v>
      </c>
      <c r="D39" s="68" t="s">
        <v>81</v>
      </c>
      <c r="E39" s="69" t="s">
        <v>404</v>
      </c>
      <c r="F39" s="68" t="s">
        <v>322</v>
      </c>
      <c r="G39" s="70">
        <v>98675.5</v>
      </c>
      <c r="H39" s="70">
        <v>36487.86262</v>
      </c>
      <c r="I39" s="70">
        <v>62187.63738</v>
      </c>
      <c r="J39" s="71">
        <v>0</v>
      </c>
      <c r="K39" s="71">
        <v>32839.076357999998</v>
      </c>
      <c r="L39" s="70">
        <v>13239.53882</v>
      </c>
      <c r="M39" s="70">
        <v>5801.9141300000001</v>
      </c>
      <c r="N39" s="70">
        <v>368.5</v>
      </c>
      <c r="O39" s="70">
        <v>2680</v>
      </c>
      <c r="P39" s="70">
        <v>3316.5</v>
      </c>
      <c r="Q39" s="70">
        <v>6365</v>
      </c>
      <c r="R39" s="70">
        <v>0</v>
      </c>
      <c r="S39" s="70">
        <v>737</v>
      </c>
      <c r="T39" s="70">
        <v>5360</v>
      </c>
      <c r="U39" s="70">
        <v>6633</v>
      </c>
      <c r="V39" s="70">
        <v>12730</v>
      </c>
      <c r="W39" s="70">
        <v>27535.5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51731.817739999999</v>
      </c>
      <c r="AV39" s="68" t="s">
        <v>1384</v>
      </c>
      <c r="AW39" s="197" t="s">
        <v>465</v>
      </c>
      <c r="AX39" s="196" t="s">
        <v>79</v>
      </c>
    </row>
    <row r="40" spans="1:50" ht="36">
      <c r="A40" s="279"/>
      <c r="B40" s="227" t="s">
        <v>818</v>
      </c>
      <c r="C40" s="67" t="s">
        <v>722</v>
      </c>
      <c r="D40" s="68" t="s">
        <v>81</v>
      </c>
      <c r="E40" s="69" t="s">
        <v>439</v>
      </c>
      <c r="F40" s="68" t="s">
        <v>322</v>
      </c>
      <c r="G40" s="70">
        <v>99964.15</v>
      </c>
      <c r="H40" s="70">
        <v>58652.02216</v>
      </c>
      <c r="I40" s="70">
        <v>41312.127839999994</v>
      </c>
      <c r="J40" s="71">
        <v>0</v>
      </c>
      <c r="K40" s="71">
        <v>52786.819944000003</v>
      </c>
      <c r="L40" s="70">
        <v>24079.127840000001</v>
      </c>
      <c r="M40" s="70">
        <v>8520.7719900000011</v>
      </c>
      <c r="N40" s="70">
        <v>600</v>
      </c>
      <c r="O40" s="70">
        <v>4000</v>
      </c>
      <c r="P40" s="70">
        <v>5400</v>
      </c>
      <c r="Q40" s="70">
        <v>10000</v>
      </c>
      <c r="R40" s="70">
        <v>0</v>
      </c>
      <c r="S40" s="70">
        <v>1200</v>
      </c>
      <c r="T40" s="70">
        <v>8000</v>
      </c>
      <c r="U40" s="70">
        <v>10800</v>
      </c>
      <c r="V40" s="70">
        <v>20000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43651.8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  <c r="AU40" s="70">
        <v>25328.531459999998</v>
      </c>
      <c r="AV40" s="68" t="s">
        <v>1384</v>
      </c>
      <c r="AW40" s="197" t="s">
        <v>440</v>
      </c>
      <c r="AX40" s="196" t="s">
        <v>79</v>
      </c>
    </row>
    <row r="41" spans="1:50" ht="51">
      <c r="A41" s="279"/>
      <c r="B41" s="223" t="s">
        <v>7</v>
      </c>
      <c r="C41" s="105" t="s">
        <v>728</v>
      </c>
      <c r="D41" s="63" t="s">
        <v>81</v>
      </c>
      <c r="E41" s="18" t="s">
        <v>242</v>
      </c>
      <c r="F41" s="63" t="s">
        <v>575</v>
      </c>
      <c r="G41" s="19">
        <v>189362.94989700001</v>
      </c>
      <c r="H41" s="19">
        <v>172099.736</v>
      </c>
      <c r="I41" s="19">
        <v>17263.213897000009</v>
      </c>
      <c r="J41" s="101">
        <v>0</v>
      </c>
      <c r="K41" s="101">
        <v>154889.76240000001</v>
      </c>
      <c r="L41" s="19">
        <v>202275.28181000001</v>
      </c>
      <c r="M41" s="19">
        <v>94770.438469999994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 t="s">
        <v>1492</v>
      </c>
      <c r="AV41" s="63" t="s">
        <v>493</v>
      </c>
      <c r="AW41" s="191" t="s">
        <v>194</v>
      </c>
      <c r="AX41" s="192" t="s">
        <v>79</v>
      </c>
    </row>
    <row r="42" spans="1:50" ht="51">
      <c r="A42" s="279"/>
      <c r="B42" s="224" t="s">
        <v>834</v>
      </c>
      <c r="C42" s="122">
        <v>12523</v>
      </c>
      <c r="D42" s="123" t="s">
        <v>81</v>
      </c>
      <c r="E42" s="124" t="s">
        <v>407</v>
      </c>
      <c r="F42" s="123" t="s">
        <v>1483</v>
      </c>
      <c r="G42" s="184">
        <v>62000</v>
      </c>
      <c r="H42" s="125">
        <v>59189.214999999997</v>
      </c>
      <c r="I42" s="125">
        <v>2810.7850000000035</v>
      </c>
      <c r="J42" s="125">
        <v>0</v>
      </c>
      <c r="K42" s="126">
        <v>53270.2935</v>
      </c>
      <c r="L42" s="125">
        <v>50594.009189999997</v>
      </c>
      <c r="M42" s="125">
        <v>0</v>
      </c>
      <c r="N42" s="125">
        <v>817.5</v>
      </c>
      <c r="O42" s="125">
        <v>702.69749999999999</v>
      </c>
      <c r="P42" s="125">
        <v>7355</v>
      </c>
      <c r="Q42" s="125">
        <v>8875.1975000000002</v>
      </c>
      <c r="R42" s="125">
        <v>32057.1</v>
      </c>
      <c r="S42" s="125">
        <v>1635</v>
      </c>
      <c r="T42" s="125">
        <v>1405.395</v>
      </c>
      <c r="U42" s="125">
        <v>14710</v>
      </c>
      <c r="V42" s="125">
        <v>17750.395</v>
      </c>
      <c r="W42" s="125">
        <v>21212.1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5">
        <v>0</v>
      </c>
      <c r="AG42" s="125">
        <v>0</v>
      </c>
      <c r="AH42" s="125">
        <v>0</v>
      </c>
      <c r="AI42" s="125">
        <v>0</v>
      </c>
      <c r="AJ42" s="125">
        <v>0</v>
      </c>
      <c r="AK42" s="125">
        <v>0</v>
      </c>
      <c r="AL42" s="125">
        <v>0</v>
      </c>
      <c r="AM42" s="125">
        <v>0</v>
      </c>
      <c r="AN42" s="125">
        <v>0</v>
      </c>
      <c r="AO42" s="125">
        <v>0</v>
      </c>
      <c r="AP42" s="125">
        <v>0</v>
      </c>
      <c r="AQ42" s="125">
        <v>0</v>
      </c>
      <c r="AR42" s="125">
        <v>0</v>
      </c>
      <c r="AS42" s="125">
        <v>0</v>
      </c>
      <c r="AT42" s="125">
        <v>0</v>
      </c>
      <c r="AU42" s="125" t="s">
        <v>1492</v>
      </c>
      <c r="AV42" s="123" t="s">
        <v>688</v>
      </c>
      <c r="AW42" s="194" t="s">
        <v>566</v>
      </c>
      <c r="AX42" s="195" t="s">
        <v>1498</v>
      </c>
    </row>
    <row r="43" spans="1:50" ht="90">
      <c r="A43" s="279"/>
      <c r="B43" s="227" t="s">
        <v>824</v>
      </c>
      <c r="C43" s="67">
        <v>10904</v>
      </c>
      <c r="D43" s="68" t="s">
        <v>81</v>
      </c>
      <c r="E43" s="69" t="s">
        <v>421</v>
      </c>
      <c r="F43" s="68" t="s">
        <v>573</v>
      </c>
      <c r="G43" s="137">
        <v>85162.5221055</v>
      </c>
      <c r="H43" s="70">
        <v>78241.883910000004</v>
      </c>
      <c r="I43" s="70">
        <v>6920.6381954999961</v>
      </c>
      <c r="J43" s="71">
        <v>0</v>
      </c>
      <c r="K43" s="71">
        <v>70417.695519000001</v>
      </c>
      <c r="L43" s="70">
        <v>13581.48054</v>
      </c>
      <c r="M43" s="70">
        <v>0</v>
      </c>
      <c r="N43" s="70">
        <v>1425</v>
      </c>
      <c r="O43" s="70">
        <v>750</v>
      </c>
      <c r="P43" s="70">
        <v>12825</v>
      </c>
      <c r="Q43" s="70">
        <v>15000</v>
      </c>
      <c r="R43" s="70">
        <v>26692.2</v>
      </c>
      <c r="S43" s="70">
        <v>2850</v>
      </c>
      <c r="T43" s="70">
        <v>1500</v>
      </c>
      <c r="U43" s="70">
        <v>25650</v>
      </c>
      <c r="V43" s="70">
        <v>30000</v>
      </c>
      <c r="W43" s="70">
        <v>0</v>
      </c>
      <c r="X43" s="70">
        <v>0</v>
      </c>
      <c r="Y43" s="70">
        <v>400</v>
      </c>
      <c r="Z43" s="70">
        <v>1440</v>
      </c>
      <c r="AA43" s="70">
        <v>1840</v>
      </c>
      <c r="AB43" s="70">
        <v>0</v>
      </c>
      <c r="AC43" s="70">
        <v>240</v>
      </c>
      <c r="AD43" s="70">
        <v>600</v>
      </c>
      <c r="AE43" s="70">
        <v>2160</v>
      </c>
      <c r="AF43" s="70">
        <v>3000</v>
      </c>
      <c r="AG43" s="70">
        <v>0</v>
      </c>
      <c r="AH43" s="70">
        <v>400</v>
      </c>
      <c r="AI43" s="70">
        <v>1000</v>
      </c>
      <c r="AJ43" s="70">
        <v>3600</v>
      </c>
      <c r="AK43" s="70">
        <v>5000</v>
      </c>
      <c r="AL43" s="70">
        <v>43724.7</v>
      </c>
      <c r="AM43" s="70">
        <v>800</v>
      </c>
      <c r="AN43" s="70">
        <v>2000</v>
      </c>
      <c r="AO43" s="70">
        <v>7200</v>
      </c>
      <c r="AP43" s="70">
        <v>10000</v>
      </c>
      <c r="AQ43" s="70">
        <v>0</v>
      </c>
      <c r="AR43" s="70">
        <v>0</v>
      </c>
      <c r="AS43" s="70">
        <v>0</v>
      </c>
      <c r="AT43" s="70">
        <v>0</v>
      </c>
      <c r="AU43" s="70" t="s">
        <v>1492</v>
      </c>
      <c r="AV43" s="68" t="s">
        <v>1384</v>
      </c>
      <c r="AW43" s="197" t="s">
        <v>422</v>
      </c>
      <c r="AX43" s="196" t="s">
        <v>1499</v>
      </c>
    </row>
    <row r="44" spans="1:50" ht="90">
      <c r="A44" s="279"/>
      <c r="B44" s="230" t="s">
        <v>825</v>
      </c>
      <c r="C44" s="73">
        <v>10905</v>
      </c>
      <c r="D44" s="27" t="s">
        <v>81</v>
      </c>
      <c r="E44" s="10" t="s">
        <v>428</v>
      </c>
      <c r="F44" s="27" t="s">
        <v>573</v>
      </c>
      <c r="G44" s="15">
        <v>144426.7965</v>
      </c>
      <c r="H44" s="31">
        <v>129418.81748</v>
      </c>
      <c r="I44" s="31">
        <v>15007.979019999999</v>
      </c>
      <c r="J44" s="7">
        <v>0</v>
      </c>
      <c r="K44" s="7">
        <v>116476.935732</v>
      </c>
      <c r="L44" s="31">
        <v>0</v>
      </c>
      <c r="M44" s="31">
        <v>0</v>
      </c>
      <c r="N44" s="31">
        <v>825</v>
      </c>
      <c r="O44" s="31">
        <v>500</v>
      </c>
      <c r="P44" s="31">
        <v>7425</v>
      </c>
      <c r="Q44" s="31">
        <v>8750</v>
      </c>
      <c r="R44" s="31">
        <v>0</v>
      </c>
      <c r="S44" s="31">
        <v>1650</v>
      </c>
      <c r="T44" s="31">
        <v>1000</v>
      </c>
      <c r="U44" s="31">
        <v>14850</v>
      </c>
      <c r="V44" s="31">
        <v>17500</v>
      </c>
      <c r="W44" s="31">
        <v>0</v>
      </c>
      <c r="X44" s="31">
        <v>0</v>
      </c>
      <c r="Y44" s="31">
        <v>1400</v>
      </c>
      <c r="Z44" s="31">
        <v>5940</v>
      </c>
      <c r="AA44" s="31">
        <v>7340</v>
      </c>
      <c r="AB44" s="31">
        <v>0</v>
      </c>
      <c r="AC44" s="31">
        <v>990</v>
      </c>
      <c r="AD44" s="31">
        <v>2100</v>
      </c>
      <c r="AE44" s="31">
        <v>8910</v>
      </c>
      <c r="AF44" s="31">
        <v>12000</v>
      </c>
      <c r="AG44" s="31">
        <v>35000</v>
      </c>
      <c r="AH44" s="31">
        <v>1650</v>
      </c>
      <c r="AI44" s="31">
        <v>3500</v>
      </c>
      <c r="AJ44" s="31">
        <v>14850</v>
      </c>
      <c r="AK44" s="31">
        <v>20000</v>
      </c>
      <c r="AL44" s="31">
        <v>0</v>
      </c>
      <c r="AM44" s="31">
        <v>3300</v>
      </c>
      <c r="AN44" s="31">
        <v>7000</v>
      </c>
      <c r="AO44" s="31">
        <v>29700</v>
      </c>
      <c r="AP44" s="31">
        <v>40000</v>
      </c>
      <c r="AQ44" s="31">
        <v>45000</v>
      </c>
      <c r="AR44" s="31">
        <v>15000</v>
      </c>
      <c r="AS44" s="31">
        <v>44476.2</v>
      </c>
      <c r="AT44" s="31">
        <v>0</v>
      </c>
      <c r="AU44" s="31" t="s">
        <v>1492</v>
      </c>
      <c r="AV44" s="27" t="s">
        <v>1472</v>
      </c>
      <c r="AW44" s="191" t="s">
        <v>429</v>
      </c>
      <c r="AX44" s="192" t="s">
        <v>1500</v>
      </c>
    </row>
    <row r="45" spans="1:50" ht="90">
      <c r="A45" s="279"/>
      <c r="B45" s="231" t="s">
        <v>600</v>
      </c>
      <c r="C45" s="73">
        <v>6695</v>
      </c>
      <c r="D45" s="27" t="s">
        <v>193</v>
      </c>
      <c r="E45" s="10">
        <v>4592</v>
      </c>
      <c r="F45" s="27" t="s">
        <v>576</v>
      </c>
      <c r="G45" s="31">
        <v>46570</v>
      </c>
      <c r="H45" s="31">
        <v>29509.187470000001</v>
      </c>
      <c r="I45" s="30">
        <v>17060.812529999999</v>
      </c>
      <c r="J45" s="7">
        <v>0</v>
      </c>
      <c r="K45" s="92">
        <v>26558.268723000001</v>
      </c>
      <c r="L45" s="31">
        <v>0</v>
      </c>
      <c r="M45" s="31">
        <v>0</v>
      </c>
      <c r="N45" s="31">
        <v>12.5</v>
      </c>
      <c r="O45" s="31">
        <v>25</v>
      </c>
      <c r="P45" s="31">
        <v>112.5</v>
      </c>
      <c r="Q45" s="31">
        <v>150</v>
      </c>
      <c r="R45" s="31">
        <v>0</v>
      </c>
      <c r="S45" s="31">
        <v>25</v>
      </c>
      <c r="T45" s="31">
        <v>50</v>
      </c>
      <c r="U45" s="31">
        <v>225</v>
      </c>
      <c r="V45" s="31">
        <v>300</v>
      </c>
      <c r="W45" s="31">
        <v>0</v>
      </c>
      <c r="X45" s="31">
        <v>0</v>
      </c>
      <c r="Y45" s="31">
        <v>1706.0810000000001</v>
      </c>
      <c r="Z45" s="31">
        <v>2655.8</v>
      </c>
      <c r="AA45" s="31">
        <v>4361.8810000000003</v>
      </c>
      <c r="AB45" s="31">
        <v>0</v>
      </c>
      <c r="AC45" s="31">
        <v>442.65</v>
      </c>
      <c r="AD45" s="31">
        <v>2559.1215000000002</v>
      </c>
      <c r="AE45" s="31">
        <v>3983.7</v>
      </c>
      <c r="AF45" s="31">
        <v>6985.4714999999997</v>
      </c>
      <c r="AG45" s="31">
        <v>0</v>
      </c>
      <c r="AH45" s="31">
        <v>737.75</v>
      </c>
      <c r="AI45" s="31">
        <v>4265.2025000000003</v>
      </c>
      <c r="AJ45" s="31">
        <v>6639.5</v>
      </c>
      <c r="AK45" s="31">
        <v>11642.452499999999</v>
      </c>
      <c r="AL45" s="31">
        <v>0</v>
      </c>
      <c r="AM45" s="31">
        <v>1475.5</v>
      </c>
      <c r="AN45" s="31">
        <v>8530.4050000000007</v>
      </c>
      <c r="AO45" s="31">
        <v>13279</v>
      </c>
      <c r="AP45" s="31">
        <v>23284.904999999999</v>
      </c>
      <c r="AQ45" s="31">
        <v>0</v>
      </c>
      <c r="AR45" s="31">
        <v>0</v>
      </c>
      <c r="AS45" s="31">
        <v>26558.268723000001</v>
      </c>
      <c r="AT45" s="31">
        <v>0</v>
      </c>
      <c r="AU45" s="31" t="s">
        <v>1492</v>
      </c>
      <c r="AV45" s="27" t="s">
        <v>181</v>
      </c>
      <c r="AW45" s="191" t="s">
        <v>285</v>
      </c>
      <c r="AX45" s="198" t="s">
        <v>79</v>
      </c>
    </row>
    <row r="46" spans="1:50" ht="72.75" customHeight="1">
      <c r="A46" s="279"/>
      <c r="B46" s="231" t="s">
        <v>734</v>
      </c>
      <c r="C46" s="73">
        <v>11245</v>
      </c>
      <c r="D46" s="27" t="s">
        <v>193</v>
      </c>
      <c r="E46" s="10">
        <v>4593</v>
      </c>
      <c r="F46" s="27" t="s">
        <v>732</v>
      </c>
      <c r="G46" s="31">
        <v>48188.781020000002</v>
      </c>
      <c r="H46" s="31">
        <v>48188.781020000002</v>
      </c>
      <c r="I46" s="30">
        <v>0</v>
      </c>
      <c r="J46" s="7">
        <v>0</v>
      </c>
      <c r="K46" s="92">
        <v>43369.902918</v>
      </c>
      <c r="L46" s="31">
        <v>0</v>
      </c>
      <c r="M46" s="31">
        <v>0</v>
      </c>
      <c r="N46" s="31">
        <v>400</v>
      </c>
      <c r="O46" s="31">
        <v>1000</v>
      </c>
      <c r="P46" s="31">
        <v>3600</v>
      </c>
      <c r="Q46" s="31">
        <v>5000</v>
      </c>
      <c r="R46" s="31">
        <v>0</v>
      </c>
      <c r="S46" s="31">
        <v>800</v>
      </c>
      <c r="T46" s="31">
        <v>2000</v>
      </c>
      <c r="U46" s="31">
        <v>7200</v>
      </c>
      <c r="V46" s="31">
        <v>10000</v>
      </c>
      <c r="W46" s="31">
        <v>0</v>
      </c>
      <c r="X46" s="31">
        <v>0</v>
      </c>
      <c r="Y46" s="31">
        <v>0</v>
      </c>
      <c r="Z46" s="31">
        <v>2558.7000000000003</v>
      </c>
      <c r="AA46" s="31">
        <v>2558.7000000000003</v>
      </c>
      <c r="AB46" s="31">
        <v>0</v>
      </c>
      <c r="AC46" s="31">
        <v>426.45</v>
      </c>
      <c r="AD46" s="31">
        <v>0</v>
      </c>
      <c r="AE46" s="31">
        <v>3838.0499999999997</v>
      </c>
      <c r="AF46" s="31">
        <v>4264.5</v>
      </c>
      <c r="AG46" s="31">
        <v>0</v>
      </c>
      <c r="AH46" s="31">
        <v>710.75</v>
      </c>
      <c r="AI46" s="31">
        <v>0</v>
      </c>
      <c r="AJ46" s="31">
        <v>6396.75</v>
      </c>
      <c r="AK46" s="31">
        <v>7107.5</v>
      </c>
      <c r="AL46" s="31">
        <v>0</v>
      </c>
      <c r="AM46" s="31">
        <v>1421.5</v>
      </c>
      <c r="AN46" s="31">
        <v>0</v>
      </c>
      <c r="AO46" s="31">
        <v>12793.5</v>
      </c>
      <c r="AP46" s="31">
        <v>14215</v>
      </c>
      <c r="AQ46" s="31">
        <v>0</v>
      </c>
      <c r="AR46" s="31">
        <v>0</v>
      </c>
      <c r="AS46" s="31">
        <v>43369.902918</v>
      </c>
      <c r="AT46" s="31">
        <v>0</v>
      </c>
      <c r="AU46" s="31" t="s">
        <v>1492</v>
      </c>
      <c r="AV46" s="27" t="s">
        <v>1472</v>
      </c>
      <c r="AW46" s="191" t="s">
        <v>733</v>
      </c>
      <c r="AX46" s="198" t="s">
        <v>79</v>
      </c>
    </row>
    <row r="47" spans="1:50" ht="51">
      <c r="A47" s="279"/>
      <c r="B47" s="227" t="s">
        <v>1484</v>
      </c>
      <c r="C47" s="67">
        <v>10028</v>
      </c>
      <c r="D47" s="68" t="s">
        <v>81</v>
      </c>
      <c r="E47" s="69" t="s">
        <v>738</v>
      </c>
      <c r="F47" s="68" t="s">
        <v>322</v>
      </c>
      <c r="G47" s="70">
        <v>39720.239999999998</v>
      </c>
      <c r="H47" s="70">
        <v>33919.909</v>
      </c>
      <c r="I47" s="70">
        <v>5800.3309999999983</v>
      </c>
      <c r="J47" s="71">
        <v>0</v>
      </c>
      <c r="K47" s="71">
        <v>30527.918099999999</v>
      </c>
      <c r="L47" s="70">
        <v>0</v>
      </c>
      <c r="M47" s="70">
        <v>0</v>
      </c>
      <c r="N47" s="70">
        <v>852.28041699999994</v>
      </c>
      <c r="O47" s="70">
        <v>1407.2558300000001</v>
      </c>
      <c r="P47" s="70">
        <v>7670.5237529999995</v>
      </c>
      <c r="Q47" s="70">
        <v>9930.06</v>
      </c>
      <c r="R47" s="70">
        <v>0</v>
      </c>
      <c r="S47" s="70">
        <v>1704.5608339999999</v>
      </c>
      <c r="T47" s="70">
        <v>2814.5116600000001</v>
      </c>
      <c r="U47" s="70">
        <v>15341.047505999999</v>
      </c>
      <c r="V47" s="70">
        <v>19860.12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30528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0</v>
      </c>
      <c r="AS47" s="70">
        <v>0</v>
      </c>
      <c r="AT47" s="70">
        <v>0</v>
      </c>
      <c r="AU47" s="70" t="s">
        <v>1492</v>
      </c>
      <c r="AV47" s="68" t="s">
        <v>1384</v>
      </c>
      <c r="AW47" s="197" t="s">
        <v>569</v>
      </c>
      <c r="AX47" s="196" t="s">
        <v>1501</v>
      </c>
    </row>
    <row r="48" spans="1:50" ht="36">
      <c r="A48" s="279"/>
      <c r="B48" s="223" t="s">
        <v>430</v>
      </c>
      <c r="C48" s="105" t="s">
        <v>720</v>
      </c>
      <c r="D48" s="63" t="s">
        <v>81</v>
      </c>
      <c r="E48" s="18" t="s">
        <v>431</v>
      </c>
      <c r="F48" s="63" t="s">
        <v>322</v>
      </c>
      <c r="G48" s="19">
        <v>25860</v>
      </c>
      <c r="H48" s="19">
        <v>24313.29</v>
      </c>
      <c r="I48" s="19">
        <v>1546.7099999999991</v>
      </c>
      <c r="J48" s="101">
        <v>0</v>
      </c>
      <c r="K48" s="101">
        <v>21881.961000000003</v>
      </c>
      <c r="L48" s="19">
        <v>19384.248050000002</v>
      </c>
      <c r="M48" s="19">
        <v>0</v>
      </c>
      <c r="N48" s="19">
        <v>475</v>
      </c>
      <c r="O48" s="19">
        <v>125</v>
      </c>
      <c r="P48" s="19">
        <v>4250</v>
      </c>
      <c r="Q48" s="19">
        <v>4850</v>
      </c>
      <c r="R48" s="19">
        <v>11558.7</v>
      </c>
      <c r="S48" s="19">
        <v>950</v>
      </c>
      <c r="T48" s="19">
        <v>250</v>
      </c>
      <c r="U48" s="19">
        <v>8500</v>
      </c>
      <c r="V48" s="19">
        <v>9700</v>
      </c>
      <c r="W48" s="19">
        <v>10323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 t="s">
        <v>1492</v>
      </c>
      <c r="AV48" s="63" t="s">
        <v>493</v>
      </c>
      <c r="AW48" s="191" t="s">
        <v>432</v>
      </c>
      <c r="AX48" s="192" t="s">
        <v>79</v>
      </c>
    </row>
    <row r="49" spans="1:50" ht="90">
      <c r="A49" s="279"/>
      <c r="B49" s="227" t="s">
        <v>330</v>
      </c>
      <c r="C49" s="67" t="s">
        <v>715</v>
      </c>
      <c r="D49" s="68" t="s">
        <v>193</v>
      </c>
      <c r="E49" s="69" t="s">
        <v>417</v>
      </c>
      <c r="F49" s="68" t="s">
        <v>322</v>
      </c>
      <c r="G49" s="137">
        <v>37980.681900000003</v>
      </c>
      <c r="H49" s="70">
        <v>25014.315999999999</v>
      </c>
      <c r="I49" s="70">
        <v>12966.365900000004</v>
      </c>
      <c r="J49" s="71">
        <v>0</v>
      </c>
      <c r="K49" s="71">
        <v>22512.884399999999</v>
      </c>
      <c r="L49" s="70">
        <v>446.69087999999994</v>
      </c>
      <c r="M49" s="70">
        <v>0</v>
      </c>
      <c r="N49" s="70">
        <v>612.5</v>
      </c>
      <c r="O49" s="70">
        <v>3000</v>
      </c>
      <c r="P49" s="70">
        <v>5512.5</v>
      </c>
      <c r="Q49" s="70">
        <v>9125</v>
      </c>
      <c r="R49" s="70">
        <v>0</v>
      </c>
      <c r="S49" s="70">
        <v>1225</v>
      </c>
      <c r="T49" s="70">
        <v>6000</v>
      </c>
      <c r="U49" s="70">
        <v>11025</v>
      </c>
      <c r="V49" s="70">
        <v>18250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22512.6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  <c r="AU49" s="70" t="s">
        <v>1492</v>
      </c>
      <c r="AV49" s="68" t="s">
        <v>1384</v>
      </c>
      <c r="AW49" s="197" t="s">
        <v>477</v>
      </c>
      <c r="AX49" s="196" t="s">
        <v>1502</v>
      </c>
    </row>
    <row r="50" spans="1:50" ht="90">
      <c r="A50" s="279"/>
      <c r="B50" s="227" t="s">
        <v>66</v>
      </c>
      <c r="C50" s="67">
        <v>7661</v>
      </c>
      <c r="D50" s="68" t="s">
        <v>81</v>
      </c>
      <c r="E50" s="69">
        <v>2460</v>
      </c>
      <c r="F50" s="68" t="s">
        <v>322</v>
      </c>
      <c r="G50" s="137">
        <v>23650.963</v>
      </c>
      <c r="H50" s="70">
        <v>20489.222000000002</v>
      </c>
      <c r="I50" s="70">
        <v>3161.7409999999982</v>
      </c>
      <c r="J50" s="71">
        <v>0</v>
      </c>
      <c r="K50" s="71">
        <v>18440.299800000001</v>
      </c>
      <c r="L50" s="70">
        <v>30.491999999999997</v>
      </c>
      <c r="M50" s="70">
        <v>0</v>
      </c>
      <c r="N50" s="70">
        <v>512.5</v>
      </c>
      <c r="O50" s="70">
        <v>125</v>
      </c>
      <c r="P50" s="70">
        <v>4612.5</v>
      </c>
      <c r="Q50" s="70">
        <v>5250</v>
      </c>
      <c r="R50" s="70">
        <v>0</v>
      </c>
      <c r="S50" s="70">
        <v>1025</v>
      </c>
      <c r="T50" s="70">
        <v>250</v>
      </c>
      <c r="U50" s="70">
        <v>9225</v>
      </c>
      <c r="V50" s="70">
        <v>10500</v>
      </c>
      <c r="W50" s="70">
        <v>18439.400000000001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0</v>
      </c>
      <c r="AS50" s="70">
        <v>0</v>
      </c>
      <c r="AT50" s="70">
        <v>0</v>
      </c>
      <c r="AU50" s="70" t="s">
        <v>1492</v>
      </c>
      <c r="AV50" s="68" t="s">
        <v>1384</v>
      </c>
      <c r="AW50" s="197" t="s">
        <v>457</v>
      </c>
      <c r="AX50" s="196" t="s">
        <v>1503</v>
      </c>
    </row>
    <row r="51" spans="1:50" ht="90">
      <c r="A51" s="279"/>
      <c r="B51" s="227" t="s">
        <v>567</v>
      </c>
      <c r="C51" s="67">
        <v>10560</v>
      </c>
      <c r="D51" s="68" t="s">
        <v>81</v>
      </c>
      <c r="E51" s="69" t="s">
        <v>737</v>
      </c>
      <c r="F51" s="68" t="s">
        <v>322</v>
      </c>
      <c r="G51" s="137">
        <v>58636.605216000004</v>
      </c>
      <c r="H51" s="70">
        <v>31291.23</v>
      </c>
      <c r="I51" s="70">
        <v>27345.375216000004</v>
      </c>
      <c r="J51" s="71">
        <v>0</v>
      </c>
      <c r="K51" s="71">
        <v>28162.107</v>
      </c>
      <c r="L51" s="70">
        <v>25317.106319999999</v>
      </c>
      <c r="M51" s="70">
        <v>0</v>
      </c>
      <c r="N51" s="70">
        <v>412.5</v>
      </c>
      <c r="O51" s="70">
        <v>6365.75</v>
      </c>
      <c r="P51" s="70">
        <v>3712.5</v>
      </c>
      <c r="Q51" s="70">
        <v>10490.75</v>
      </c>
      <c r="R51" s="70">
        <v>11939.4</v>
      </c>
      <c r="S51" s="70">
        <v>825</v>
      </c>
      <c r="T51" s="70">
        <v>12731.5</v>
      </c>
      <c r="U51" s="70">
        <v>7425</v>
      </c>
      <c r="V51" s="70">
        <v>20981.5</v>
      </c>
      <c r="W51" s="70">
        <v>16222.5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0</v>
      </c>
      <c r="AS51" s="70">
        <v>0</v>
      </c>
      <c r="AT51" s="70">
        <v>0</v>
      </c>
      <c r="AU51" s="70" t="s">
        <v>1492</v>
      </c>
      <c r="AV51" s="68" t="s">
        <v>1384</v>
      </c>
      <c r="AW51" s="197" t="s">
        <v>568</v>
      </c>
      <c r="AX51" s="196" t="s">
        <v>1504</v>
      </c>
    </row>
    <row r="52" spans="1:50" ht="51">
      <c r="A52" s="279"/>
      <c r="B52" s="227" t="s">
        <v>799</v>
      </c>
      <c r="C52" s="67">
        <v>9523</v>
      </c>
      <c r="D52" s="68" t="s">
        <v>81</v>
      </c>
      <c r="E52" s="69">
        <v>3629</v>
      </c>
      <c r="F52" s="68" t="s">
        <v>322</v>
      </c>
      <c r="G52" s="70">
        <v>31673.565000000002</v>
      </c>
      <c r="H52" s="70">
        <v>15654.23</v>
      </c>
      <c r="I52" s="70">
        <v>16019.335000000003</v>
      </c>
      <c r="J52" s="70">
        <v>0</v>
      </c>
      <c r="K52" s="71">
        <v>14088.807000000001</v>
      </c>
      <c r="L52" s="70">
        <v>9.7279999999999998</v>
      </c>
      <c r="M52" s="70">
        <v>0</v>
      </c>
      <c r="N52" s="70">
        <v>125</v>
      </c>
      <c r="O52" s="70">
        <v>1250</v>
      </c>
      <c r="P52" s="70">
        <v>1125</v>
      </c>
      <c r="Q52" s="70">
        <v>2500</v>
      </c>
      <c r="R52" s="70">
        <v>0</v>
      </c>
      <c r="S52" s="70">
        <v>250</v>
      </c>
      <c r="T52" s="70">
        <v>2500</v>
      </c>
      <c r="U52" s="70">
        <v>2250</v>
      </c>
      <c r="V52" s="70">
        <v>5000</v>
      </c>
      <c r="W52" s="70">
        <v>0</v>
      </c>
      <c r="X52" s="70">
        <v>0</v>
      </c>
      <c r="Y52" s="70">
        <v>1000</v>
      </c>
      <c r="Z52" s="70">
        <v>800</v>
      </c>
      <c r="AA52" s="70">
        <v>1800</v>
      </c>
      <c r="AB52" s="70">
        <v>0</v>
      </c>
      <c r="AC52" s="70">
        <v>120</v>
      </c>
      <c r="AD52" s="70">
        <v>1500</v>
      </c>
      <c r="AE52" s="70">
        <v>1200</v>
      </c>
      <c r="AF52" s="70">
        <v>2820</v>
      </c>
      <c r="AG52" s="70">
        <v>0</v>
      </c>
      <c r="AH52" s="70">
        <v>200</v>
      </c>
      <c r="AI52" s="70">
        <v>2500</v>
      </c>
      <c r="AJ52" s="70">
        <v>2000</v>
      </c>
      <c r="AK52" s="70">
        <v>4700</v>
      </c>
      <c r="AL52" s="70">
        <v>0</v>
      </c>
      <c r="AM52" s="70">
        <v>400</v>
      </c>
      <c r="AN52" s="70">
        <v>5000</v>
      </c>
      <c r="AO52" s="70">
        <v>4000</v>
      </c>
      <c r="AP52" s="70">
        <v>9400</v>
      </c>
      <c r="AQ52" s="70">
        <v>14088.6</v>
      </c>
      <c r="AR52" s="70">
        <v>0</v>
      </c>
      <c r="AS52" s="70">
        <v>4.3900000000576256E-3</v>
      </c>
      <c r="AT52" s="70">
        <v>0</v>
      </c>
      <c r="AU52" s="70" t="s">
        <v>1492</v>
      </c>
      <c r="AV52" s="68" t="s">
        <v>1472</v>
      </c>
      <c r="AW52" s="197" t="s">
        <v>194</v>
      </c>
      <c r="AX52" s="196" t="s">
        <v>79</v>
      </c>
    </row>
    <row r="53" spans="1:50" ht="36">
      <c r="A53" s="279"/>
      <c r="B53" s="227" t="s">
        <v>1013</v>
      </c>
      <c r="C53" s="67">
        <v>11512</v>
      </c>
      <c r="D53" s="68" t="s">
        <v>81</v>
      </c>
      <c r="E53" s="69" t="s">
        <v>1014</v>
      </c>
      <c r="F53" s="68" t="s">
        <v>1485</v>
      </c>
      <c r="G53" s="70">
        <v>24061.603114500002</v>
      </c>
      <c r="H53" s="70">
        <v>18909.804</v>
      </c>
      <c r="I53" s="70">
        <v>5151.7991145000015</v>
      </c>
      <c r="J53" s="70">
        <v>0</v>
      </c>
      <c r="K53" s="71">
        <v>17018.8236</v>
      </c>
      <c r="L53" s="70">
        <v>0</v>
      </c>
      <c r="M53" s="70">
        <v>0</v>
      </c>
      <c r="N53" s="70">
        <v>525</v>
      </c>
      <c r="O53" s="70">
        <v>478.95249999999999</v>
      </c>
      <c r="P53" s="70">
        <v>4725</v>
      </c>
      <c r="Q53" s="70">
        <v>5728.9525000000003</v>
      </c>
      <c r="R53" s="70">
        <v>0</v>
      </c>
      <c r="S53" s="70">
        <v>1050</v>
      </c>
      <c r="T53" s="70">
        <v>957.90499999999997</v>
      </c>
      <c r="U53" s="70">
        <v>9450</v>
      </c>
      <c r="V53" s="70">
        <v>11457.905000000001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17018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0</v>
      </c>
      <c r="AS53" s="70">
        <v>0</v>
      </c>
      <c r="AT53" s="70">
        <v>0</v>
      </c>
      <c r="AU53" s="70">
        <v>0</v>
      </c>
      <c r="AV53" s="68" t="s">
        <v>1384</v>
      </c>
      <c r="AW53" s="197" t="s">
        <v>1015</v>
      </c>
      <c r="AX53" s="196" t="s">
        <v>79</v>
      </c>
    </row>
    <row r="54" spans="1:50" ht="51">
      <c r="A54" s="279"/>
      <c r="B54" s="227" t="s">
        <v>1016</v>
      </c>
      <c r="C54" s="67">
        <v>12513</v>
      </c>
      <c r="D54" s="68" t="s">
        <v>81</v>
      </c>
      <c r="E54" s="69" t="s">
        <v>1296</v>
      </c>
      <c r="F54" s="68" t="s">
        <v>1483</v>
      </c>
      <c r="G54" s="70">
        <v>19768.406845000001</v>
      </c>
      <c r="H54" s="70">
        <v>17253.345150000001</v>
      </c>
      <c r="I54" s="70">
        <v>2515.0616950000003</v>
      </c>
      <c r="J54" s="70">
        <v>0</v>
      </c>
      <c r="K54" s="71">
        <v>15528.010635000001</v>
      </c>
      <c r="L54" s="70">
        <v>0</v>
      </c>
      <c r="M54" s="70">
        <v>0</v>
      </c>
      <c r="N54" s="70">
        <v>425</v>
      </c>
      <c r="O54" s="70">
        <v>750</v>
      </c>
      <c r="P54" s="70">
        <v>3825</v>
      </c>
      <c r="Q54" s="70">
        <v>5000</v>
      </c>
      <c r="R54" s="70">
        <v>0</v>
      </c>
      <c r="S54" s="70">
        <v>850</v>
      </c>
      <c r="T54" s="70">
        <v>1500</v>
      </c>
      <c r="U54" s="70">
        <v>7650</v>
      </c>
      <c r="V54" s="70">
        <v>10000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>
        <v>14173.23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0</v>
      </c>
      <c r="AS54" s="70">
        <v>14173.230540959999</v>
      </c>
      <c r="AT54" s="70">
        <v>0</v>
      </c>
      <c r="AU54" s="70">
        <v>0</v>
      </c>
      <c r="AV54" s="68" t="s">
        <v>1472</v>
      </c>
      <c r="AW54" s="197" t="s">
        <v>1017</v>
      </c>
      <c r="AX54" s="196" t="s">
        <v>79</v>
      </c>
    </row>
    <row r="55" spans="1:50" ht="51">
      <c r="A55" s="279"/>
      <c r="B55" s="227" t="s">
        <v>813</v>
      </c>
      <c r="C55" s="67">
        <v>11514</v>
      </c>
      <c r="D55" s="68" t="s">
        <v>193</v>
      </c>
      <c r="E55" s="69" t="s">
        <v>425</v>
      </c>
      <c r="F55" s="68" t="s">
        <v>573</v>
      </c>
      <c r="G55" s="70">
        <v>334432.20199999999</v>
      </c>
      <c r="H55" s="70">
        <v>272596.81</v>
      </c>
      <c r="I55" s="70">
        <v>61835.391999999993</v>
      </c>
      <c r="J55" s="71">
        <v>0</v>
      </c>
      <c r="K55" s="71">
        <v>245337.12900000002</v>
      </c>
      <c r="L55" s="70">
        <v>3227.8517000000002</v>
      </c>
      <c r="M55" s="70">
        <v>0</v>
      </c>
      <c r="N55" s="70">
        <v>3750</v>
      </c>
      <c r="O55" s="70">
        <v>5000</v>
      </c>
      <c r="P55" s="70">
        <v>33750</v>
      </c>
      <c r="Q55" s="70">
        <v>42500</v>
      </c>
      <c r="R55" s="70">
        <v>0</v>
      </c>
      <c r="S55" s="70">
        <v>7500</v>
      </c>
      <c r="T55" s="70">
        <v>10000</v>
      </c>
      <c r="U55" s="70">
        <v>67500</v>
      </c>
      <c r="V55" s="70">
        <v>85000</v>
      </c>
      <c r="W55" s="70">
        <v>50000</v>
      </c>
      <c r="X55" s="70">
        <v>0</v>
      </c>
      <c r="Y55" s="70">
        <v>4200</v>
      </c>
      <c r="Z55" s="70">
        <v>10080</v>
      </c>
      <c r="AA55" s="70">
        <v>14280</v>
      </c>
      <c r="AB55" s="70">
        <v>0</v>
      </c>
      <c r="AC55" s="70">
        <v>1680</v>
      </c>
      <c r="AD55" s="70">
        <v>6300</v>
      </c>
      <c r="AE55" s="70">
        <v>15120</v>
      </c>
      <c r="AF55" s="70">
        <v>23100</v>
      </c>
      <c r="AG55" s="70">
        <v>50000</v>
      </c>
      <c r="AH55" s="70">
        <v>2800</v>
      </c>
      <c r="AI55" s="70">
        <v>10500</v>
      </c>
      <c r="AJ55" s="70">
        <v>25200</v>
      </c>
      <c r="AK55" s="70">
        <v>38500</v>
      </c>
      <c r="AL55" s="70">
        <v>0</v>
      </c>
      <c r="AM55" s="70">
        <v>5600</v>
      </c>
      <c r="AN55" s="70">
        <v>21000</v>
      </c>
      <c r="AO55" s="70">
        <v>50400</v>
      </c>
      <c r="AP55" s="70">
        <v>77000</v>
      </c>
      <c r="AQ55" s="70">
        <v>55336.4</v>
      </c>
      <c r="AR55" s="70">
        <v>0</v>
      </c>
      <c r="AS55" s="70">
        <v>105533.64</v>
      </c>
      <c r="AT55" s="70">
        <v>0</v>
      </c>
      <c r="AU55" s="70" t="s">
        <v>1492</v>
      </c>
      <c r="AV55" s="68" t="s">
        <v>1384</v>
      </c>
      <c r="AW55" s="197" t="s">
        <v>426</v>
      </c>
      <c r="AX55" s="196" t="s">
        <v>79</v>
      </c>
    </row>
    <row r="56" spans="1:50" ht="36">
      <c r="A56" s="279"/>
      <c r="B56" s="227" t="s">
        <v>1486</v>
      </c>
      <c r="C56" s="67">
        <v>11507</v>
      </c>
      <c r="D56" s="68" t="s">
        <v>193</v>
      </c>
      <c r="E56" s="69" t="s">
        <v>826</v>
      </c>
      <c r="F56" s="68" t="s">
        <v>573</v>
      </c>
      <c r="G56" s="70">
        <v>133919.05327999999</v>
      </c>
      <c r="H56" s="70">
        <v>82111.373000000007</v>
      </c>
      <c r="I56" s="70">
        <v>51807.680279999986</v>
      </c>
      <c r="J56" s="71">
        <v>0</v>
      </c>
      <c r="K56" s="71">
        <v>73900.235700000005</v>
      </c>
      <c r="L56" s="70">
        <v>6045.4274099999993</v>
      </c>
      <c r="M56" s="70">
        <v>0</v>
      </c>
      <c r="N56" s="70">
        <v>2050</v>
      </c>
      <c r="O56" s="70">
        <v>5250</v>
      </c>
      <c r="P56" s="70">
        <v>18450</v>
      </c>
      <c r="Q56" s="70">
        <v>25750</v>
      </c>
      <c r="R56" s="70">
        <v>0</v>
      </c>
      <c r="S56" s="70">
        <v>4100</v>
      </c>
      <c r="T56" s="70">
        <v>10500</v>
      </c>
      <c r="U56" s="70">
        <v>36900</v>
      </c>
      <c r="V56" s="70">
        <v>51500</v>
      </c>
      <c r="W56" s="70">
        <v>25000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33899.9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15000</v>
      </c>
      <c r="AT56" s="70">
        <v>0</v>
      </c>
      <c r="AU56" s="70" t="s">
        <v>1492</v>
      </c>
      <c r="AV56" s="68" t="s">
        <v>1384</v>
      </c>
      <c r="AW56" s="197" t="s">
        <v>480</v>
      </c>
      <c r="AX56" s="196" t="s">
        <v>79</v>
      </c>
    </row>
    <row r="57" spans="1:50" ht="36">
      <c r="A57" s="279"/>
      <c r="B57" s="224" t="s">
        <v>1487</v>
      </c>
      <c r="C57" s="122">
        <v>10906</v>
      </c>
      <c r="D57" s="123" t="s">
        <v>193</v>
      </c>
      <c r="E57" s="124" t="s">
        <v>836</v>
      </c>
      <c r="F57" s="123" t="s">
        <v>573</v>
      </c>
      <c r="G57" s="125">
        <v>36386.10413</v>
      </c>
      <c r="H57" s="125">
        <v>29160.291000000001</v>
      </c>
      <c r="I57" s="125">
        <v>7225.8131299999986</v>
      </c>
      <c r="J57" s="125">
        <v>0</v>
      </c>
      <c r="K57" s="126">
        <v>26244.261900000001</v>
      </c>
      <c r="L57" s="125">
        <v>31632.11808</v>
      </c>
      <c r="M57" s="125">
        <v>0</v>
      </c>
      <c r="N57" s="125">
        <v>152.80000000000001</v>
      </c>
      <c r="O57" s="125">
        <v>500</v>
      </c>
      <c r="P57" s="125">
        <v>1375.2</v>
      </c>
      <c r="Q57" s="125">
        <v>2028</v>
      </c>
      <c r="R57" s="125">
        <v>26244.26</v>
      </c>
      <c r="S57" s="125">
        <v>305.60000000000002</v>
      </c>
      <c r="T57" s="125">
        <v>1000</v>
      </c>
      <c r="U57" s="125">
        <v>2750.4</v>
      </c>
      <c r="V57" s="125">
        <v>4056</v>
      </c>
      <c r="W57" s="125">
        <v>0</v>
      </c>
      <c r="X57" s="125">
        <v>0</v>
      </c>
      <c r="Y57" s="125">
        <v>0</v>
      </c>
      <c r="Z57" s="125">
        <v>0</v>
      </c>
      <c r="AA57" s="125">
        <v>0</v>
      </c>
      <c r="AB57" s="125">
        <v>0</v>
      </c>
      <c r="AC57" s="125">
        <v>0</v>
      </c>
      <c r="AD57" s="125">
        <v>0</v>
      </c>
      <c r="AE57" s="125">
        <v>0</v>
      </c>
      <c r="AF57" s="125">
        <v>0</v>
      </c>
      <c r="AG57" s="125">
        <v>0</v>
      </c>
      <c r="AH57" s="125">
        <v>0</v>
      </c>
      <c r="AI57" s="125">
        <v>0</v>
      </c>
      <c r="AJ57" s="125">
        <v>0</v>
      </c>
      <c r="AK57" s="125">
        <v>0</v>
      </c>
      <c r="AL57" s="125">
        <v>0</v>
      </c>
      <c r="AM57" s="125">
        <v>0</v>
      </c>
      <c r="AN57" s="125">
        <v>0</v>
      </c>
      <c r="AO57" s="125">
        <v>0</v>
      </c>
      <c r="AP57" s="125">
        <v>0</v>
      </c>
      <c r="AQ57" s="125">
        <v>0</v>
      </c>
      <c r="AR57" s="125">
        <v>0</v>
      </c>
      <c r="AS57" s="125">
        <v>0</v>
      </c>
      <c r="AT57" s="125">
        <v>0</v>
      </c>
      <c r="AU57" s="125" t="s">
        <v>1492</v>
      </c>
      <c r="AV57" s="123" t="s">
        <v>688</v>
      </c>
      <c r="AW57" s="194" t="s">
        <v>603</v>
      </c>
      <c r="AX57" s="195" t="s">
        <v>79</v>
      </c>
    </row>
    <row r="58" spans="1:50" ht="90">
      <c r="A58" s="279"/>
      <c r="B58" s="224" t="s">
        <v>327</v>
      </c>
      <c r="C58" s="122" t="s">
        <v>729</v>
      </c>
      <c r="D58" s="123" t="s">
        <v>81</v>
      </c>
      <c r="E58" s="124" t="s">
        <v>409</v>
      </c>
      <c r="F58" s="123" t="s">
        <v>573</v>
      </c>
      <c r="G58" s="128">
        <v>50389.269</v>
      </c>
      <c r="H58" s="125">
        <v>46315.14</v>
      </c>
      <c r="I58" s="125">
        <v>4074.1290000000008</v>
      </c>
      <c r="J58" s="126">
        <v>0</v>
      </c>
      <c r="K58" s="126">
        <v>41683.626000000004</v>
      </c>
      <c r="L58" s="125">
        <v>40702.942969999996</v>
      </c>
      <c r="M58" s="125">
        <v>24390</v>
      </c>
      <c r="N58" s="125">
        <v>237.5</v>
      </c>
      <c r="O58" s="125">
        <v>125</v>
      </c>
      <c r="P58" s="125">
        <v>2137.5</v>
      </c>
      <c r="Q58" s="125">
        <v>2500</v>
      </c>
      <c r="R58" s="125">
        <v>0</v>
      </c>
      <c r="S58" s="125">
        <v>475</v>
      </c>
      <c r="T58" s="125">
        <v>250</v>
      </c>
      <c r="U58" s="125">
        <v>4275</v>
      </c>
      <c r="V58" s="125">
        <v>5000</v>
      </c>
      <c r="W58" s="125">
        <v>17293.5</v>
      </c>
      <c r="X58" s="125">
        <v>0</v>
      </c>
      <c r="Y58" s="125">
        <v>0</v>
      </c>
      <c r="Z58" s="125">
        <v>0</v>
      </c>
      <c r="AA58" s="125">
        <v>0</v>
      </c>
      <c r="AB58" s="125">
        <v>0</v>
      </c>
      <c r="AC58" s="125">
        <v>0</v>
      </c>
      <c r="AD58" s="125">
        <v>0</v>
      </c>
      <c r="AE58" s="125">
        <v>0</v>
      </c>
      <c r="AF58" s="125">
        <v>0</v>
      </c>
      <c r="AG58" s="125">
        <v>0</v>
      </c>
      <c r="AH58" s="125">
        <v>0</v>
      </c>
      <c r="AI58" s="125">
        <v>0</v>
      </c>
      <c r="AJ58" s="125">
        <v>0</v>
      </c>
      <c r="AK58" s="125">
        <v>0</v>
      </c>
      <c r="AL58" s="125">
        <v>0</v>
      </c>
      <c r="AM58" s="125">
        <v>0</v>
      </c>
      <c r="AN58" s="125">
        <v>0</v>
      </c>
      <c r="AO58" s="125">
        <v>0</v>
      </c>
      <c r="AP58" s="125">
        <v>0</v>
      </c>
      <c r="AQ58" s="125">
        <v>0</v>
      </c>
      <c r="AR58" s="125">
        <v>0</v>
      </c>
      <c r="AS58" s="125">
        <v>0</v>
      </c>
      <c r="AT58" s="125">
        <v>0</v>
      </c>
      <c r="AU58" s="125" t="s">
        <v>1492</v>
      </c>
      <c r="AV58" s="123" t="s">
        <v>688</v>
      </c>
      <c r="AW58" s="194" t="s">
        <v>469</v>
      </c>
      <c r="AX58" s="195" t="s">
        <v>1505</v>
      </c>
    </row>
    <row r="59" spans="1:50" ht="90">
      <c r="A59" s="279"/>
      <c r="B59" s="227" t="s">
        <v>823</v>
      </c>
      <c r="C59" s="130">
        <v>9330.9498999999996</v>
      </c>
      <c r="D59" s="68" t="s">
        <v>81</v>
      </c>
      <c r="E59" s="69" t="s">
        <v>419</v>
      </c>
      <c r="F59" s="68" t="s">
        <v>573</v>
      </c>
      <c r="G59" s="137">
        <v>101000</v>
      </c>
      <c r="H59" s="70">
        <v>24620.9588</v>
      </c>
      <c r="I59" s="70">
        <v>76379.041200000007</v>
      </c>
      <c r="J59" s="70">
        <v>0</v>
      </c>
      <c r="K59" s="71">
        <v>22158.86292</v>
      </c>
      <c r="L59" s="70">
        <v>0</v>
      </c>
      <c r="M59" s="70">
        <v>0</v>
      </c>
      <c r="N59" s="70">
        <v>662.5</v>
      </c>
      <c r="O59" s="70">
        <v>8875</v>
      </c>
      <c r="P59" s="70">
        <v>5962.5</v>
      </c>
      <c r="Q59" s="70">
        <v>15500</v>
      </c>
      <c r="R59" s="70">
        <v>0</v>
      </c>
      <c r="S59" s="70">
        <v>1325</v>
      </c>
      <c r="T59" s="70">
        <v>17750</v>
      </c>
      <c r="U59" s="70">
        <v>11925</v>
      </c>
      <c r="V59" s="70">
        <v>31000</v>
      </c>
      <c r="W59" s="70">
        <v>0</v>
      </c>
      <c r="X59" s="70">
        <v>0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70">
        <v>0</v>
      </c>
      <c r="AJ59" s="70">
        <v>0</v>
      </c>
      <c r="AK59" s="70">
        <v>0</v>
      </c>
      <c r="AL59" s="70">
        <v>30000</v>
      </c>
      <c r="AM59" s="70">
        <v>0</v>
      </c>
      <c r="AN59" s="70">
        <v>0</v>
      </c>
      <c r="AO59" s="70">
        <v>0</v>
      </c>
      <c r="AP59" s="70">
        <v>0</v>
      </c>
      <c r="AQ59" s="70">
        <v>0</v>
      </c>
      <c r="AR59" s="70">
        <v>0</v>
      </c>
      <c r="AS59" s="70">
        <v>2639.85</v>
      </c>
      <c r="AT59" s="70">
        <v>0</v>
      </c>
      <c r="AU59" s="70">
        <v>40000</v>
      </c>
      <c r="AV59" s="68" t="s">
        <v>1384</v>
      </c>
      <c r="AW59" s="196" t="s">
        <v>479</v>
      </c>
      <c r="AX59" s="196" t="s">
        <v>1506</v>
      </c>
    </row>
    <row r="60" spans="1:50" ht="90">
      <c r="A60" s="279"/>
      <c r="B60" s="224" t="s">
        <v>561</v>
      </c>
      <c r="C60" s="122">
        <v>10907</v>
      </c>
      <c r="D60" s="123" t="s">
        <v>81</v>
      </c>
      <c r="E60" s="124" t="s">
        <v>736</v>
      </c>
      <c r="F60" s="123" t="s">
        <v>573</v>
      </c>
      <c r="G60" s="128">
        <v>53921.168700000002</v>
      </c>
      <c r="H60" s="125">
        <v>46247.68</v>
      </c>
      <c r="I60" s="125">
        <v>7673.4887000000017</v>
      </c>
      <c r="J60" s="125">
        <v>0</v>
      </c>
      <c r="K60" s="126">
        <v>41622.912000000004</v>
      </c>
      <c r="L60" s="125">
        <v>42798.697010000004</v>
      </c>
      <c r="M60" s="125">
        <v>0</v>
      </c>
      <c r="N60" s="125">
        <v>600</v>
      </c>
      <c r="O60" s="125">
        <v>1500</v>
      </c>
      <c r="P60" s="125">
        <v>5400</v>
      </c>
      <c r="Q60" s="125">
        <v>7500</v>
      </c>
      <c r="R60" s="125">
        <v>0</v>
      </c>
      <c r="S60" s="125">
        <v>1200</v>
      </c>
      <c r="T60" s="125">
        <v>3000</v>
      </c>
      <c r="U60" s="125">
        <v>10800</v>
      </c>
      <c r="V60" s="125">
        <v>15000</v>
      </c>
      <c r="W60" s="125">
        <v>41622.35</v>
      </c>
      <c r="X60" s="125">
        <v>0</v>
      </c>
      <c r="Y60" s="125">
        <v>0</v>
      </c>
      <c r="Z60" s="125">
        <v>0</v>
      </c>
      <c r="AA60" s="125">
        <v>0</v>
      </c>
      <c r="AB60" s="125">
        <v>0</v>
      </c>
      <c r="AC60" s="125">
        <v>0</v>
      </c>
      <c r="AD60" s="125">
        <v>0</v>
      </c>
      <c r="AE60" s="125">
        <v>0</v>
      </c>
      <c r="AF60" s="125">
        <v>0</v>
      </c>
      <c r="AG60" s="125">
        <v>0</v>
      </c>
      <c r="AH60" s="125">
        <v>0</v>
      </c>
      <c r="AI60" s="125">
        <v>0</v>
      </c>
      <c r="AJ60" s="125">
        <v>0</v>
      </c>
      <c r="AK60" s="125">
        <v>0</v>
      </c>
      <c r="AL60" s="125">
        <v>0</v>
      </c>
      <c r="AM60" s="125">
        <v>0</v>
      </c>
      <c r="AN60" s="125">
        <v>0</v>
      </c>
      <c r="AO60" s="125">
        <v>0</v>
      </c>
      <c r="AP60" s="125">
        <v>0</v>
      </c>
      <c r="AQ60" s="125">
        <v>0</v>
      </c>
      <c r="AR60" s="125">
        <v>0</v>
      </c>
      <c r="AS60" s="125">
        <v>0</v>
      </c>
      <c r="AT60" s="125">
        <v>0</v>
      </c>
      <c r="AU60" s="125" t="s">
        <v>1492</v>
      </c>
      <c r="AV60" s="123" t="s">
        <v>688</v>
      </c>
      <c r="AW60" s="194" t="s">
        <v>974</v>
      </c>
      <c r="AX60" s="195" t="s">
        <v>1507</v>
      </c>
    </row>
    <row r="61" spans="1:50" ht="36">
      <c r="A61" s="279"/>
      <c r="B61" s="230" t="s">
        <v>486</v>
      </c>
      <c r="C61" s="73">
        <v>10947</v>
      </c>
      <c r="D61" s="27" t="s">
        <v>81</v>
      </c>
      <c r="E61" s="10" t="s">
        <v>822</v>
      </c>
      <c r="F61" s="27" t="s">
        <v>573</v>
      </c>
      <c r="G61" s="31">
        <v>136281.1905</v>
      </c>
      <c r="H61" s="31">
        <v>53371.957999999999</v>
      </c>
      <c r="I61" s="31">
        <v>82909.232499999998</v>
      </c>
      <c r="J61" s="7">
        <v>0</v>
      </c>
      <c r="K61" s="7">
        <v>48034.762199999997</v>
      </c>
      <c r="L61" s="31">
        <v>0</v>
      </c>
      <c r="M61" s="31">
        <v>0</v>
      </c>
      <c r="N61" s="31">
        <v>1334.2989514999999</v>
      </c>
      <c r="O61" s="31">
        <v>8000</v>
      </c>
      <c r="P61" s="31">
        <v>12008.6905635</v>
      </c>
      <c r="Q61" s="31">
        <v>21342.989515000001</v>
      </c>
      <c r="R61" s="31">
        <v>0</v>
      </c>
      <c r="S61" s="31">
        <v>2668.5979029999999</v>
      </c>
      <c r="T61" s="31">
        <v>16000</v>
      </c>
      <c r="U61" s="31">
        <v>24017.381127000001</v>
      </c>
      <c r="V61" s="31">
        <v>42685.979030000002</v>
      </c>
      <c r="W61" s="31">
        <v>0</v>
      </c>
      <c r="X61" s="31">
        <v>0</v>
      </c>
      <c r="Y61" s="31">
        <v>5000</v>
      </c>
      <c r="Z61" s="31">
        <v>1350</v>
      </c>
      <c r="AA61" s="31">
        <v>6350</v>
      </c>
      <c r="AB61" s="31">
        <v>0</v>
      </c>
      <c r="AC61" s="31">
        <v>225</v>
      </c>
      <c r="AD61" s="31">
        <v>7500</v>
      </c>
      <c r="AE61" s="31">
        <v>2025</v>
      </c>
      <c r="AF61" s="31">
        <v>9750</v>
      </c>
      <c r="AG61" s="31">
        <v>0</v>
      </c>
      <c r="AH61" s="31">
        <v>375</v>
      </c>
      <c r="AI61" s="31">
        <v>12500</v>
      </c>
      <c r="AJ61" s="31">
        <v>3375</v>
      </c>
      <c r="AK61" s="31">
        <v>16250</v>
      </c>
      <c r="AL61" s="31">
        <v>0</v>
      </c>
      <c r="AM61" s="31">
        <v>750</v>
      </c>
      <c r="AN61" s="31">
        <v>25000</v>
      </c>
      <c r="AO61" s="31">
        <v>6750</v>
      </c>
      <c r="AP61" s="31">
        <v>32500</v>
      </c>
      <c r="AQ61" s="31">
        <v>24033.9</v>
      </c>
      <c r="AR61" s="31">
        <v>0</v>
      </c>
      <c r="AS61" s="31">
        <v>24000</v>
      </c>
      <c r="AT61" s="31">
        <v>0</v>
      </c>
      <c r="AU61" s="31" t="s">
        <v>1492</v>
      </c>
      <c r="AV61" s="27" t="s">
        <v>1472</v>
      </c>
      <c r="AW61" s="191" t="s">
        <v>512</v>
      </c>
      <c r="AX61" s="192" t="s">
        <v>79</v>
      </c>
    </row>
    <row r="62" spans="1:50" ht="90">
      <c r="A62" s="279"/>
      <c r="B62" s="228" t="s">
        <v>741</v>
      </c>
      <c r="C62" s="74">
        <v>10909</v>
      </c>
      <c r="D62" s="68" t="s">
        <v>81</v>
      </c>
      <c r="E62" s="69" t="s">
        <v>804</v>
      </c>
      <c r="F62" s="68" t="s">
        <v>1483</v>
      </c>
      <c r="G62" s="185">
        <v>285188.47999999998</v>
      </c>
      <c r="H62" s="186">
        <v>181670.285</v>
      </c>
      <c r="I62" s="70">
        <v>103518.19499999998</v>
      </c>
      <c r="J62" s="71">
        <v>0</v>
      </c>
      <c r="K62" s="71">
        <v>163503.25650000002</v>
      </c>
      <c r="L62" s="70">
        <v>44126.171750000001</v>
      </c>
      <c r="M62" s="70">
        <v>0</v>
      </c>
      <c r="N62" s="70">
        <v>3500</v>
      </c>
      <c r="O62" s="70">
        <v>1000</v>
      </c>
      <c r="P62" s="70">
        <v>31500</v>
      </c>
      <c r="Q62" s="70">
        <v>36000</v>
      </c>
      <c r="R62" s="70">
        <v>0</v>
      </c>
      <c r="S62" s="70">
        <v>7000</v>
      </c>
      <c r="T62" s="70">
        <v>2000</v>
      </c>
      <c r="U62" s="70">
        <v>63000</v>
      </c>
      <c r="V62" s="70">
        <v>72000</v>
      </c>
      <c r="W62" s="70">
        <v>62315.8</v>
      </c>
      <c r="X62" s="70">
        <v>0</v>
      </c>
      <c r="Y62" s="70">
        <v>300</v>
      </c>
      <c r="Z62" s="70">
        <v>405</v>
      </c>
      <c r="AA62" s="70">
        <v>705</v>
      </c>
      <c r="AB62" s="70">
        <v>0</v>
      </c>
      <c r="AC62" s="70">
        <v>67.5</v>
      </c>
      <c r="AD62" s="70">
        <v>450</v>
      </c>
      <c r="AE62" s="70">
        <v>607.5</v>
      </c>
      <c r="AF62" s="70">
        <v>1125</v>
      </c>
      <c r="AG62" s="70">
        <v>0</v>
      </c>
      <c r="AH62" s="70">
        <v>112.5</v>
      </c>
      <c r="AI62" s="70">
        <v>750</v>
      </c>
      <c r="AJ62" s="70">
        <v>1012.5</v>
      </c>
      <c r="AK62" s="70">
        <v>1875</v>
      </c>
      <c r="AL62" s="70">
        <v>69323.600000000006</v>
      </c>
      <c r="AM62" s="70">
        <v>225</v>
      </c>
      <c r="AN62" s="70">
        <v>1500</v>
      </c>
      <c r="AO62" s="70">
        <v>2025</v>
      </c>
      <c r="AP62" s="70">
        <v>3750</v>
      </c>
      <c r="AQ62" s="70">
        <v>0</v>
      </c>
      <c r="AR62" s="70">
        <v>0</v>
      </c>
      <c r="AS62" s="70">
        <v>0</v>
      </c>
      <c r="AT62" s="70">
        <v>0</v>
      </c>
      <c r="AU62" s="70" t="s">
        <v>1492</v>
      </c>
      <c r="AV62" s="68" t="s">
        <v>1384</v>
      </c>
      <c r="AW62" s="200" t="s">
        <v>255</v>
      </c>
      <c r="AX62" s="196" t="s">
        <v>1508</v>
      </c>
    </row>
    <row r="63" spans="1:50" ht="51">
      <c r="A63" s="279"/>
      <c r="B63" s="227" t="s">
        <v>812</v>
      </c>
      <c r="C63" s="67">
        <v>12524</v>
      </c>
      <c r="D63" s="68" t="s">
        <v>193</v>
      </c>
      <c r="E63" s="69" t="s">
        <v>423</v>
      </c>
      <c r="F63" s="68" t="s">
        <v>573</v>
      </c>
      <c r="G63" s="70">
        <v>26000</v>
      </c>
      <c r="H63" s="70">
        <v>12315.478999999999</v>
      </c>
      <c r="I63" s="70">
        <v>13684.521000000001</v>
      </c>
      <c r="J63" s="71">
        <v>0</v>
      </c>
      <c r="K63" s="71">
        <v>11083.9311</v>
      </c>
      <c r="L63" s="70">
        <v>70.543000000000006</v>
      </c>
      <c r="M63" s="70">
        <v>0</v>
      </c>
      <c r="N63" s="70">
        <v>312.5</v>
      </c>
      <c r="O63" s="70">
        <v>3425</v>
      </c>
      <c r="P63" s="70">
        <v>2812.5</v>
      </c>
      <c r="Q63" s="70">
        <v>6550</v>
      </c>
      <c r="R63" s="70">
        <v>0</v>
      </c>
      <c r="S63" s="70">
        <v>625</v>
      </c>
      <c r="T63" s="70">
        <v>6850</v>
      </c>
      <c r="U63" s="70">
        <v>5625</v>
      </c>
      <c r="V63" s="70">
        <v>13100</v>
      </c>
      <c r="W63" s="70">
        <v>11267.981568000001</v>
      </c>
      <c r="X63" s="70">
        <v>0</v>
      </c>
      <c r="Y63" s="70">
        <v>0</v>
      </c>
      <c r="Z63" s="70">
        <v>0</v>
      </c>
      <c r="AA63" s="70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0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0</v>
      </c>
      <c r="AO63" s="70">
        <v>0</v>
      </c>
      <c r="AP63" s="70">
        <v>0</v>
      </c>
      <c r="AQ63" s="70">
        <v>0</v>
      </c>
      <c r="AR63" s="70">
        <v>0</v>
      </c>
      <c r="AS63" s="70">
        <v>0</v>
      </c>
      <c r="AT63" s="70">
        <v>0</v>
      </c>
      <c r="AU63" s="70">
        <v>9023.6320400000004</v>
      </c>
      <c r="AV63" s="68" t="s">
        <v>1384</v>
      </c>
      <c r="AW63" s="197" t="s">
        <v>424</v>
      </c>
      <c r="AX63" s="196" t="s">
        <v>79</v>
      </c>
    </row>
    <row r="64" spans="1:50" ht="90">
      <c r="A64" s="279"/>
      <c r="B64" s="230" t="s">
        <v>802</v>
      </c>
      <c r="C64" s="72">
        <v>9845</v>
      </c>
      <c r="D64" s="23" t="s">
        <v>81</v>
      </c>
      <c r="E64" s="16">
        <v>2704</v>
      </c>
      <c r="F64" s="23" t="s">
        <v>322</v>
      </c>
      <c r="G64" s="104">
        <v>10214.543850000002</v>
      </c>
      <c r="H64" s="30">
        <v>8309.5</v>
      </c>
      <c r="I64" s="30">
        <v>1905.0438500000018</v>
      </c>
      <c r="J64" s="92">
        <v>0</v>
      </c>
      <c r="K64" s="92">
        <v>7478.55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200</v>
      </c>
      <c r="Z64" s="30">
        <v>720</v>
      </c>
      <c r="AA64" s="30">
        <v>920</v>
      </c>
      <c r="AB64" s="30">
        <v>0</v>
      </c>
      <c r="AC64" s="30">
        <v>120</v>
      </c>
      <c r="AD64" s="30">
        <v>300</v>
      </c>
      <c r="AE64" s="30">
        <v>1080</v>
      </c>
      <c r="AF64" s="30">
        <v>1500</v>
      </c>
      <c r="AG64" s="30">
        <v>0</v>
      </c>
      <c r="AH64" s="30">
        <v>200</v>
      </c>
      <c r="AI64" s="30">
        <v>500</v>
      </c>
      <c r="AJ64" s="30">
        <v>1800</v>
      </c>
      <c r="AK64" s="30">
        <v>2500</v>
      </c>
      <c r="AL64" s="30">
        <v>0</v>
      </c>
      <c r="AM64" s="30">
        <v>400</v>
      </c>
      <c r="AN64" s="30">
        <v>1000</v>
      </c>
      <c r="AO64" s="30">
        <v>3600</v>
      </c>
      <c r="AP64" s="30">
        <v>5000</v>
      </c>
      <c r="AQ64" s="30">
        <v>7478.47</v>
      </c>
      <c r="AR64" s="30">
        <v>0</v>
      </c>
      <c r="AS64" s="30">
        <v>0</v>
      </c>
      <c r="AT64" s="30">
        <v>0</v>
      </c>
      <c r="AU64" s="31">
        <v>0</v>
      </c>
      <c r="AV64" s="27" t="s">
        <v>1472</v>
      </c>
      <c r="AW64" s="199" t="s">
        <v>536</v>
      </c>
      <c r="AX64" s="198" t="s">
        <v>1509</v>
      </c>
    </row>
    <row r="65" spans="1:50" ht="36">
      <c r="A65" s="279"/>
      <c r="B65" s="223" t="s">
        <v>827</v>
      </c>
      <c r="C65" s="105">
        <v>9018</v>
      </c>
      <c r="D65" s="63" t="s">
        <v>81</v>
      </c>
      <c r="E65" s="18" t="s">
        <v>735</v>
      </c>
      <c r="F65" s="18" t="s">
        <v>322</v>
      </c>
      <c r="G65" s="19">
        <v>19626.864600000001</v>
      </c>
      <c r="H65" s="19">
        <v>18389.75246</v>
      </c>
      <c r="I65" s="19">
        <v>1237.1121400000011</v>
      </c>
      <c r="J65" s="19">
        <v>0</v>
      </c>
      <c r="K65" s="101">
        <v>16550.777214000002</v>
      </c>
      <c r="L65" s="19">
        <v>16857.302159999999</v>
      </c>
      <c r="M65" s="19">
        <v>14838.093369999999</v>
      </c>
      <c r="N65" s="19">
        <v>32.5</v>
      </c>
      <c r="O65" s="19">
        <v>175</v>
      </c>
      <c r="P65" s="19">
        <v>292.5</v>
      </c>
      <c r="Q65" s="19">
        <v>500</v>
      </c>
      <c r="R65" s="19">
        <v>0</v>
      </c>
      <c r="S65" s="19">
        <v>65</v>
      </c>
      <c r="T65" s="19">
        <v>350</v>
      </c>
      <c r="U65" s="19">
        <v>585</v>
      </c>
      <c r="V65" s="19">
        <v>1000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 t="s">
        <v>1492</v>
      </c>
      <c r="AV65" s="63" t="s">
        <v>493</v>
      </c>
      <c r="AW65" s="192" t="s">
        <v>560</v>
      </c>
      <c r="AX65" s="192" t="s">
        <v>79</v>
      </c>
    </row>
    <row r="66" spans="1:50" ht="90">
      <c r="A66" s="279"/>
      <c r="B66" s="227" t="s">
        <v>829</v>
      </c>
      <c r="C66" s="67">
        <v>10350</v>
      </c>
      <c r="D66" s="68" t="s">
        <v>193</v>
      </c>
      <c r="E66" s="69" t="s">
        <v>830</v>
      </c>
      <c r="F66" s="69" t="s">
        <v>322</v>
      </c>
      <c r="G66" s="137">
        <v>522309.78561299999</v>
      </c>
      <c r="H66" s="70">
        <v>458025.80900000001</v>
      </c>
      <c r="I66" s="70">
        <v>64283.976612999977</v>
      </c>
      <c r="J66" s="70">
        <v>0</v>
      </c>
      <c r="K66" s="71">
        <v>412223.22810000001</v>
      </c>
      <c r="L66" s="70">
        <v>0</v>
      </c>
      <c r="M66" s="70">
        <v>0</v>
      </c>
      <c r="N66" s="70">
        <v>3625</v>
      </c>
      <c r="O66" s="70">
        <v>3750</v>
      </c>
      <c r="P66" s="70">
        <v>32625</v>
      </c>
      <c r="Q66" s="70">
        <v>40000</v>
      </c>
      <c r="R66" s="70">
        <v>0</v>
      </c>
      <c r="S66" s="70">
        <v>7250</v>
      </c>
      <c r="T66" s="70">
        <v>7500</v>
      </c>
      <c r="U66" s="70">
        <v>65250</v>
      </c>
      <c r="V66" s="70">
        <v>80000</v>
      </c>
      <c r="W66" s="70">
        <v>50000</v>
      </c>
      <c r="X66" s="70">
        <v>0</v>
      </c>
      <c r="Y66" s="70">
        <v>3000</v>
      </c>
      <c r="Z66" s="70">
        <v>17100</v>
      </c>
      <c r="AA66" s="70">
        <v>20100</v>
      </c>
      <c r="AB66" s="70">
        <v>50000</v>
      </c>
      <c r="AC66" s="70">
        <v>2850</v>
      </c>
      <c r="AD66" s="70">
        <v>4500</v>
      </c>
      <c r="AE66" s="70">
        <v>25650</v>
      </c>
      <c r="AF66" s="70">
        <v>33000</v>
      </c>
      <c r="AG66" s="70">
        <v>50000</v>
      </c>
      <c r="AH66" s="70">
        <v>4750</v>
      </c>
      <c r="AI66" s="70">
        <v>7500</v>
      </c>
      <c r="AJ66" s="70">
        <v>42750</v>
      </c>
      <c r="AK66" s="70">
        <v>55000</v>
      </c>
      <c r="AL66" s="70">
        <v>50000</v>
      </c>
      <c r="AM66" s="70">
        <v>9500</v>
      </c>
      <c r="AN66" s="70">
        <v>15000</v>
      </c>
      <c r="AO66" s="70">
        <v>85500</v>
      </c>
      <c r="AP66" s="70">
        <v>110000</v>
      </c>
      <c r="AQ66" s="70">
        <v>50000</v>
      </c>
      <c r="AR66" s="70">
        <v>200000</v>
      </c>
      <c r="AS66" s="70">
        <v>162222.5</v>
      </c>
      <c r="AT66" s="70">
        <v>0</v>
      </c>
      <c r="AU66" s="70" t="s">
        <v>1492</v>
      </c>
      <c r="AV66" s="68" t="s">
        <v>1384</v>
      </c>
      <c r="AW66" s="196" t="s">
        <v>975</v>
      </c>
      <c r="AX66" s="196" t="s">
        <v>1510</v>
      </c>
    </row>
    <row r="67" spans="1:50" ht="90">
      <c r="A67" s="279"/>
      <c r="B67" s="227" t="s">
        <v>808</v>
      </c>
      <c r="C67" s="67" t="s">
        <v>712</v>
      </c>
      <c r="D67" s="68" t="s">
        <v>81</v>
      </c>
      <c r="E67" s="69" t="s">
        <v>414</v>
      </c>
      <c r="F67" s="68" t="s">
        <v>322</v>
      </c>
      <c r="G67" s="137">
        <v>9600.9437999999991</v>
      </c>
      <c r="H67" s="70">
        <v>8478.49</v>
      </c>
      <c r="I67" s="70">
        <v>1122.4537999999993</v>
      </c>
      <c r="J67" s="71">
        <v>0</v>
      </c>
      <c r="K67" s="71">
        <v>7630.6409999999996</v>
      </c>
      <c r="L67" s="70">
        <v>1292.7202</v>
      </c>
      <c r="M67" s="70">
        <v>0</v>
      </c>
      <c r="N67" s="70">
        <v>212.5</v>
      </c>
      <c r="O67" s="70">
        <v>280.5</v>
      </c>
      <c r="P67" s="70">
        <v>1912.5</v>
      </c>
      <c r="Q67" s="70">
        <v>2405.5</v>
      </c>
      <c r="R67" s="70">
        <v>0</v>
      </c>
      <c r="S67" s="70">
        <v>425</v>
      </c>
      <c r="T67" s="70">
        <v>561</v>
      </c>
      <c r="U67" s="70">
        <v>3825</v>
      </c>
      <c r="V67" s="70">
        <v>4811</v>
      </c>
      <c r="W67" s="70">
        <v>7206.72</v>
      </c>
      <c r="X67" s="70">
        <v>0</v>
      </c>
      <c r="Y67" s="70">
        <v>0</v>
      </c>
      <c r="Z67" s="70">
        <v>0</v>
      </c>
      <c r="AA67" s="70">
        <v>0</v>
      </c>
      <c r="AB67" s="70">
        <v>0</v>
      </c>
      <c r="AC67" s="70">
        <v>0</v>
      </c>
      <c r="AD67" s="70">
        <v>0</v>
      </c>
      <c r="AE67" s="70">
        <v>0</v>
      </c>
      <c r="AF67" s="70">
        <v>0</v>
      </c>
      <c r="AG67" s="70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0</v>
      </c>
      <c r="AO67" s="70">
        <v>0</v>
      </c>
      <c r="AP67" s="70">
        <v>0</v>
      </c>
      <c r="AQ67" s="70">
        <v>0</v>
      </c>
      <c r="AR67" s="70">
        <v>0</v>
      </c>
      <c r="AS67" s="70">
        <v>0</v>
      </c>
      <c r="AT67" s="70">
        <v>0</v>
      </c>
      <c r="AU67" s="70" t="s">
        <v>1492</v>
      </c>
      <c r="AV67" s="68" t="s">
        <v>1384</v>
      </c>
      <c r="AW67" s="197" t="s">
        <v>475</v>
      </c>
      <c r="AX67" s="196" t="s">
        <v>1511</v>
      </c>
    </row>
    <row r="68" spans="1:50" ht="36">
      <c r="A68" s="279"/>
      <c r="B68" s="227" t="s">
        <v>436</v>
      </c>
      <c r="C68" s="67" t="s">
        <v>721</v>
      </c>
      <c r="D68" s="68" t="s">
        <v>193</v>
      </c>
      <c r="E68" s="69" t="s">
        <v>437</v>
      </c>
      <c r="F68" s="68" t="s">
        <v>322</v>
      </c>
      <c r="G68" s="70">
        <v>120155.7</v>
      </c>
      <c r="H68" s="70">
        <v>110023.55100000001</v>
      </c>
      <c r="I68" s="70">
        <v>10132.14899999999</v>
      </c>
      <c r="J68" s="71">
        <v>0</v>
      </c>
      <c r="K68" s="71">
        <v>99021.195900000006</v>
      </c>
      <c r="L68" s="70">
        <v>0</v>
      </c>
      <c r="M68" s="70">
        <v>0</v>
      </c>
      <c r="N68" s="70">
        <v>2000</v>
      </c>
      <c r="O68" s="70">
        <v>2375</v>
      </c>
      <c r="P68" s="70">
        <v>18000</v>
      </c>
      <c r="Q68" s="70">
        <v>22375</v>
      </c>
      <c r="R68" s="70">
        <v>0</v>
      </c>
      <c r="S68" s="70">
        <v>4000</v>
      </c>
      <c r="T68" s="70">
        <v>4750</v>
      </c>
      <c r="U68" s="70">
        <v>36000</v>
      </c>
      <c r="V68" s="70">
        <v>44750</v>
      </c>
      <c r="W68" s="70">
        <v>50000</v>
      </c>
      <c r="X68" s="70">
        <v>0</v>
      </c>
      <c r="Y68" s="70">
        <v>100</v>
      </c>
      <c r="Z68" s="70">
        <v>810</v>
      </c>
      <c r="AA68" s="70">
        <v>910</v>
      </c>
      <c r="AB68" s="70">
        <v>0</v>
      </c>
      <c r="AC68" s="70">
        <v>135</v>
      </c>
      <c r="AD68" s="70">
        <v>150</v>
      </c>
      <c r="AE68" s="70">
        <v>1215</v>
      </c>
      <c r="AF68" s="70">
        <v>1500</v>
      </c>
      <c r="AG68" s="70">
        <v>49021.2</v>
      </c>
      <c r="AH68" s="70">
        <v>225</v>
      </c>
      <c r="AI68" s="70">
        <v>250</v>
      </c>
      <c r="AJ68" s="70">
        <v>2025</v>
      </c>
      <c r="AK68" s="70">
        <v>2500</v>
      </c>
      <c r="AL68" s="70">
        <v>0</v>
      </c>
      <c r="AM68" s="70">
        <v>450</v>
      </c>
      <c r="AN68" s="70">
        <v>500</v>
      </c>
      <c r="AO68" s="70">
        <v>4050</v>
      </c>
      <c r="AP68" s="70">
        <v>5000</v>
      </c>
      <c r="AQ68" s="70">
        <v>0</v>
      </c>
      <c r="AR68" s="70">
        <v>0</v>
      </c>
      <c r="AS68" s="70">
        <v>0</v>
      </c>
      <c r="AT68" s="70">
        <v>0</v>
      </c>
      <c r="AU68" s="70" t="s">
        <v>1492</v>
      </c>
      <c r="AV68" s="68" t="s">
        <v>1384</v>
      </c>
      <c r="AW68" s="197" t="s">
        <v>438</v>
      </c>
      <c r="AX68" s="196" t="s">
        <v>79</v>
      </c>
    </row>
    <row r="69" spans="1:50" ht="36">
      <c r="A69" s="279"/>
      <c r="B69" s="227" t="s">
        <v>434</v>
      </c>
      <c r="C69" s="67">
        <v>10569</v>
      </c>
      <c r="D69" s="68" t="s">
        <v>193</v>
      </c>
      <c r="E69" s="69" t="s">
        <v>968</v>
      </c>
      <c r="F69" s="69" t="s">
        <v>322</v>
      </c>
      <c r="G69" s="70">
        <v>191941.10725</v>
      </c>
      <c r="H69" s="70">
        <v>126136.465</v>
      </c>
      <c r="I69" s="70">
        <v>65804.642250000004</v>
      </c>
      <c r="J69" s="70">
        <v>0</v>
      </c>
      <c r="K69" s="71">
        <v>113522.81849999999</v>
      </c>
      <c r="L69" s="70">
        <v>0</v>
      </c>
      <c r="M69" s="70">
        <v>0</v>
      </c>
      <c r="N69" s="70">
        <v>2300</v>
      </c>
      <c r="O69" s="70">
        <v>14715.885</v>
      </c>
      <c r="P69" s="70">
        <v>20700</v>
      </c>
      <c r="Q69" s="70">
        <v>37715.885000000002</v>
      </c>
      <c r="R69" s="70">
        <v>0</v>
      </c>
      <c r="S69" s="70">
        <v>4600</v>
      </c>
      <c r="T69" s="70">
        <v>29431.77</v>
      </c>
      <c r="U69" s="70">
        <v>41400</v>
      </c>
      <c r="V69" s="70">
        <v>75431.77</v>
      </c>
      <c r="W69" s="70">
        <v>35000</v>
      </c>
      <c r="X69" s="70">
        <v>0</v>
      </c>
      <c r="Y69" s="70">
        <v>400</v>
      </c>
      <c r="Z69" s="70">
        <v>2070</v>
      </c>
      <c r="AA69" s="70">
        <v>2470</v>
      </c>
      <c r="AB69" s="70">
        <v>0</v>
      </c>
      <c r="AC69" s="70">
        <v>345</v>
      </c>
      <c r="AD69" s="70">
        <v>600</v>
      </c>
      <c r="AE69" s="70">
        <v>3105</v>
      </c>
      <c r="AF69" s="70">
        <v>4050</v>
      </c>
      <c r="AG69" s="70">
        <v>0</v>
      </c>
      <c r="AH69" s="70">
        <v>575</v>
      </c>
      <c r="AI69" s="70">
        <v>1000</v>
      </c>
      <c r="AJ69" s="70">
        <v>5175</v>
      </c>
      <c r="AK69" s="70">
        <v>6750</v>
      </c>
      <c r="AL69" s="70">
        <v>63522.400000000001</v>
      </c>
      <c r="AM69" s="70">
        <v>1150</v>
      </c>
      <c r="AN69" s="70">
        <v>2000</v>
      </c>
      <c r="AO69" s="70">
        <v>10350</v>
      </c>
      <c r="AP69" s="70">
        <v>13500</v>
      </c>
      <c r="AQ69" s="70">
        <v>0</v>
      </c>
      <c r="AR69" s="70">
        <v>0</v>
      </c>
      <c r="AS69" s="70">
        <v>0</v>
      </c>
      <c r="AT69" s="70">
        <v>0</v>
      </c>
      <c r="AU69" s="70" t="s">
        <v>1492</v>
      </c>
      <c r="AV69" s="68" t="s">
        <v>1384</v>
      </c>
      <c r="AW69" s="196" t="s">
        <v>731</v>
      </c>
      <c r="AX69" s="196" t="s">
        <v>79</v>
      </c>
    </row>
    <row r="70" spans="1:50" ht="90">
      <c r="A70" s="279"/>
      <c r="B70" s="227" t="s">
        <v>1488</v>
      </c>
      <c r="C70" s="67" t="s">
        <v>730</v>
      </c>
      <c r="D70" s="68" t="s">
        <v>193</v>
      </c>
      <c r="E70" s="69" t="s">
        <v>967</v>
      </c>
      <c r="F70" s="69" t="s">
        <v>322</v>
      </c>
      <c r="G70" s="137">
        <v>105641.932954</v>
      </c>
      <c r="H70" s="70">
        <v>80132.19356</v>
      </c>
      <c r="I70" s="70">
        <v>25509.739394000004</v>
      </c>
      <c r="J70" s="70">
        <v>0</v>
      </c>
      <c r="K70" s="71">
        <v>72118.974203999998</v>
      </c>
      <c r="L70" s="70">
        <v>0</v>
      </c>
      <c r="M70" s="70">
        <v>0</v>
      </c>
      <c r="N70" s="70">
        <v>1575</v>
      </c>
      <c r="O70" s="70">
        <v>4250</v>
      </c>
      <c r="P70" s="70">
        <v>14175</v>
      </c>
      <c r="Q70" s="70">
        <v>20000</v>
      </c>
      <c r="R70" s="70">
        <v>0</v>
      </c>
      <c r="S70" s="70">
        <v>3150</v>
      </c>
      <c r="T70" s="70">
        <v>8500</v>
      </c>
      <c r="U70" s="70">
        <v>28350</v>
      </c>
      <c r="V70" s="70">
        <v>40000</v>
      </c>
      <c r="W70" s="70">
        <v>25000</v>
      </c>
      <c r="X70" s="70">
        <v>0</v>
      </c>
      <c r="Y70" s="70">
        <v>500</v>
      </c>
      <c r="Z70" s="70">
        <v>495</v>
      </c>
      <c r="AA70" s="70">
        <v>995</v>
      </c>
      <c r="AB70" s="70">
        <v>0</v>
      </c>
      <c r="AC70" s="70">
        <v>82.5</v>
      </c>
      <c r="AD70" s="70">
        <v>750</v>
      </c>
      <c r="AE70" s="70">
        <v>742.5</v>
      </c>
      <c r="AF70" s="70">
        <v>1575</v>
      </c>
      <c r="AG70" s="70">
        <v>35803</v>
      </c>
      <c r="AH70" s="70">
        <v>137.5</v>
      </c>
      <c r="AI70" s="70">
        <v>1250</v>
      </c>
      <c r="AJ70" s="70">
        <v>1237.5</v>
      </c>
      <c r="AK70" s="70">
        <v>2625</v>
      </c>
      <c r="AL70" s="70">
        <v>0</v>
      </c>
      <c r="AM70" s="70">
        <v>275</v>
      </c>
      <c r="AN70" s="70">
        <v>2500</v>
      </c>
      <c r="AO70" s="70">
        <v>2475</v>
      </c>
      <c r="AP70" s="70">
        <v>5250</v>
      </c>
      <c r="AQ70" s="70">
        <v>0</v>
      </c>
      <c r="AR70" s="70">
        <v>0</v>
      </c>
      <c r="AS70" s="70">
        <v>0</v>
      </c>
      <c r="AT70" s="70">
        <v>0</v>
      </c>
      <c r="AU70" s="70" t="s">
        <v>1492</v>
      </c>
      <c r="AV70" s="68" t="s">
        <v>1384</v>
      </c>
      <c r="AW70" s="196" t="s">
        <v>433</v>
      </c>
      <c r="AX70" s="196" t="s">
        <v>1512</v>
      </c>
    </row>
    <row r="71" spans="1:50" ht="51">
      <c r="A71" s="279"/>
      <c r="B71" s="230" t="s">
        <v>814</v>
      </c>
      <c r="C71" s="73">
        <v>9029</v>
      </c>
      <c r="D71" s="27" t="s">
        <v>193</v>
      </c>
      <c r="E71" s="10" t="s">
        <v>427</v>
      </c>
      <c r="F71" s="27" t="s">
        <v>322</v>
      </c>
      <c r="G71" s="31">
        <v>9635.0707399999992</v>
      </c>
      <c r="H71" s="31">
        <v>7843.57</v>
      </c>
      <c r="I71" s="31">
        <v>1791.5007399999995</v>
      </c>
      <c r="J71" s="7">
        <v>0</v>
      </c>
      <c r="K71" s="7">
        <v>7059.2129999999997</v>
      </c>
      <c r="L71" s="31">
        <v>0</v>
      </c>
      <c r="M71" s="31">
        <v>0</v>
      </c>
      <c r="N71" s="31">
        <v>196.08924999999999</v>
      </c>
      <c r="O71" s="31">
        <v>447.87518499999987</v>
      </c>
      <c r="P71" s="31">
        <v>1764.8032499999999</v>
      </c>
      <c r="Q71" s="31">
        <v>2408.7676849999998</v>
      </c>
      <c r="R71" s="31">
        <v>0</v>
      </c>
      <c r="S71" s="31">
        <v>392.17849999999999</v>
      </c>
      <c r="T71" s="31">
        <v>895.75036999999975</v>
      </c>
      <c r="U71" s="31">
        <v>3529.6064999999999</v>
      </c>
      <c r="V71" s="31">
        <v>4817.5353699999996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6667.03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27" t="s">
        <v>1472</v>
      </c>
      <c r="AW71" s="191" t="s">
        <v>719</v>
      </c>
      <c r="AX71" s="192" t="s">
        <v>79</v>
      </c>
    </row>
    <row r="72" spans="1:50" ht="51">
      <c r="A72" s="279"/>
      <c r="B72" s="230" t="s">
        <v>815</v>
      </c>
      <c r="C72" s="73">
        <v>10402</v>
      </c>
      <c r="D72" s="27" t="s">
        <v>193</v>
      </c>
      <c r="E72" s="10" t="s">
        <v>816</v>
      </c>
      <c r="F72" s="27" t="s">
        <v>322</v>
      </c>
      <c r="G72" s="31">
        <v>38065.537652999999</v>
      </c>
      <c r="H72" s="31">
        <v>22289.376349999999</v>
      </c>
      <c r="I72" s="31">
        <v>15776.161303000001</v>
      </c>
      <c r="J72" s="7">
        <v>0</v>
      </c>
      <c r="K72" s="7">
        <v>20060.438715</v>
      </c>
      <c r="L72" s="31">
        <v>0</v>
      </c>
      <c r="M72" s="31">
        <v>0</v>
      </c>
      <c r="N72" s="31">
        <v>450</v>
      </c>
      <c r="O72" s="31">
        <v>4500</v>
      </c>
      <c r="P72" s="31">
        <v>4050</v>
      </c>
      <c r="Q72" s="31">
        <v>9000</v>
      </c>
      <c r="R72" s="31">
        <v>0</v>
      </c>
      <c r="S72" s="31">
        <v>900</v>
      </c>
      <c r="T72" s="31">
        <v>9000</v>
      </c>
      <c r="U72" s="31">
        <v>8100</v>
      </c>
      <c r="V72" s="31">
        <v>18000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20060.099999999999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27" t="s">
        <v>1472</v>
      </c>
      <c r="AW72" s="191" t="s">
        <v>719</v>
      </c>
      <c r="AX72" s="192" t="s">
        <v>79</v>
      </c>
    </row>
    <row r="73" spans="1:50" ht="36">
      <c r="A73" s="279"/>
      <c r="B73" s="228" t="s">
        <v>251</v>
      </c>
      <c r="C73" s="74">
        <v>10016</v>
      </c>
      <c r="D73" s="68" t="s">
        <v>81</v>
      </c>
      <c r="E73" s="69" t="s">
        <v>509</v>
      </c>
      <c r="F73" s="68" t="s">
        <v>322</v>
      </c>
      <c r="G73" s="70">
        <v>262424</v>
      </c>
      <c r="H73" s="70">
        <v>122885.43</v>
      </c>
      <c r="I73" s="70">
        <v>139538.57</v>
      </c>
      <c r="J73" s="71">
        <v>0</v>
      </c>
      <c r="K73" s="71">
        <v>110596.887</v>
      </c>
      <c r="L73" s="70">
        <v>21959.77562</v>
      </c>
      <c r="M73" s="70">
        <v>0</v>
      </c>
      <c r="N73" s="70">
        <v>2362.5</v>
      </c>
      <c r="O73" s="70">
        <v>25000</v>
      </c>
      <c r="P73" s="70">
        <v>22637.5</v>
      </c>
      <c r="Q73" s="70">
        <v>50000</v>
      </c>
      <c r="R73" s="70">
        <v>60596.5</v>
      </c>
      <c r="S73" s="70">
        <v>4725</v>
      </c>
      <c r="T73" s="70">
        <v>50000</v>
      </c>
      <c r="U73" s="70">
        <v>45275</v>
      </c>
      <c r="V73" s="70">
        <v>100000</v>
      </c>
      <c r="W73" s="70">
        <v>0</v>
      </c>
      <c r="X73" s="70">
        <v>0</v>
      </c>
      <c r="Y73" s="70">
        <v>3900</v>
      </c>
      <c r="Z73" s="70">
        <v>0</v>
      </c>
      <c r="AA73" s="70">
        <v>3900</v>
      </c>
      <c r="AB73" s="70">
        <v>0</v>
      </c>
      <c r="AC73" s="70">
        <v>0</v>
      </c>
      <c r="AD73" s="70">
        <v>5850</v>
      </c>
      <c r="AE73" s="70">
        <v>0</v>
      </c>
      <c r="AF73" s="70">
        <v>5850</v>
      </c>
      <c r="AG73" s="70">
        <v>0</v>
      </c>
      <c r="AH73" s="70">
        <v>0</v>
      </c>
      <c r="AI73" s="70">
        <v>9750</v>
      </c>
      <c r="AJ73" s="70">
        <v>0</v>
      </c>
      <c r="AK73" s="70">
        <v>9750</v>
      </c>
      <c r="AL73" s="70">
        <v>0</v>
      </c>
      <c r="AM73" s="70">
        <v>0</v>
      </c>
      <c r="AN73" s="70">
        <v>19500</v>
      </c>
      <c r="AO73" s="70">
        <v>0</v>
      </c>
      <c r="AP73" s="70">
        <v>19500</v>
      </c>
      <c r="AQ73" s="70">
        <v>50000</v>
      </c>
      <c r="AR73" s="70">
        <v>0</v>
      </c>
      <c r="AS73" s="70">
        <v>0</v>
      </c>
      <c r="AT73" s="70">
        <v>0</v>
      </c>
      <c r="AU73" s="70" t="s">
        <v>1492</v>
      </c>
      <c r="AV73" s="68" t="s">
        <v>1384</v>
      </c>
      <c r="AW73" s="197" t="s">
        <v>252</v>
      </c>
      <c r="AX73" s="196" t="s">
        <v>79</v>
      </c>
    </row>
    <row r="74" spans="1:50" ht="51">
      <c r="A74" s="279"/>
      <c r="B74" s="232" t="s">
        <v>461</v>
      </c>
      <c r="C74" s="129">
        <v>8429</v>
      </c>
      <c r="D74" s="123" t="s">
        <v>81</v>
      </c>
      <c r="E74" s="124" t="s">
        <v>253</v>
      </c>
      <c r="F74" s="123" t="s">
        <v>322</v>
      </c>
      <c r="G74" s="125">
        <v>69143.696620000002</v>
      </c>
      <c r="H74" s="125">
        <v>63085.03</v>
      </c>
      <c r="I74" s="125">
        <v>6058.6666200000036</v>
      </c>
      <c r="J74" s="126">
        <v>0</v>
      </c>
      <c r="K74" s="126">
        <v>56776.527000000002</v>
      </c>
      <c r="L74" s="125">
        <v>60419.740769999997</v>
      </c>
      <c r="M74" s="125">
        <v>13233.75561</v>
      </c>
      <c r="N74" s="125">
        <v>25</v>
      </c>
      <c r="O74" s="125">
        <v>913.21500000000003</v>
      </c>
      <c r="P74" s="125">
        <v>225</v>
      </c>
      <c r="Q74" s="125">
        <v>1163.2150000000001</v>
      </c>
      <c r="R74" s="125">
        <v>0</v>
      </c>
      <c r="S74" s="125">
        <v>50</v>
      </c>
      <c r="T74" s="125">
        <v>1826.43</v>
      </c>
      <c r="U74" s="125">
        <v>450</v>
      </c>
      <c r="V74" s="125">
        <v>2326.4300000000003</v>
      </c>
      <c r="W74" s="125">
        <v>0</v>
      </c>
      <c r="X74" s="125">
        <v>0</v>
      </c>
      <c r="Y74" s="125">
        <v>0</v>
      </c>
      <c r="Z74" s="125">
        <v>0</v>
      </c>
      <c r="AA74" s="125">
        <v>0</v>
      </c>
      <c r="AB74" s="125">
        <v>0</v>
      </c>
      <c r="AC74" s="125">
        <v>0</v>
      </c>
      <c r="AD74" s="125">
        <v>0</v>
      </c>
      <c r="AE74" s="125">
        <v>0</v>
      </c>
      <c r="AF74" s="125">
        <v>0</v>
      </c>
      <c r="AG74" s="125">
        <v>0</v>
      </c>
      <c r="AH74" s="125">
        <v>0</v>
      </c>
      <c r="AI74" s="125">
        <v>0</v>
      </c>
      <c r="AJ74" s="125">
        <v>0</v>
      </c>
      <c r="AK74" s="125">
        <v>0</v>
      </c>
      <c r="AL74" s="125">
        <v>0</v>
      </c>
      <c r="AM74" s="125">
        <v>0</v>
      </c>
      <c r="AN74" s="125">
        <v>0</v>
      </c>
      <c r="AO74" s="125">
        <v>0</v>
      </c>
      <c r="AP74" s="125">
        <v>0</v>
      </c>
      <c r="AQ74" s="125">
        <v>0</v>
      </c>
      <c r="AR74" s="125">
        <v>0</v>
      </c>
      <c r="AS74" s="125">
        <v>0</v>
      </c>
      <c r="AT74" s="125">
        <v>0</v>
      </c>
      <c r="AU74" s="125" t="s">
        <v>1492</v>
      </c>
      <c r="AV74" s="123" t="s">
        <v>688</v>
      </c>
      <c r="AW74" s="194" t="s">
        <v>462</v>
      </c>
      <c r="AX74" s="195" t="s">
        <v>79</v>
      </c>
    </row>
    <row r="75" spans="1:50" ht="90">
      <c r="A75" s="279"/>
      <c r="B75" s="227" t="s">
        <v>811</v>
      </c>
      <c r="C75" s="67" t="s">
        <v>717</v>
      </c>
      <c r="D75" s="68" t="s">
        <v>81</v>
      </c>
      <c r="E75" s="69" t="s">
        <v>420</v>
      </c>
      <c r="F75" s="68" t="s">
        <v>322</v>
      </c>
      <c r="G75" s="137">
        <v>108511.77855000002</v>
      </c>
      <c r="H75" s="70">
        <v>103163.05100000001</v>
      </c>
      <c r="I75" s="70">
        <v>5348.7275500000105</v>
      </c>
      <c r="J75" s="71">
        <v>0</v>
      </c>
      <c r="K75" s="71">
        <v>92846.745900000009</v>
      </c>
      <c r="L75" s="70">
        <v>7408.233400000001</v>
      </c>
      <c r="M75" s="70">
        <v>0</v>
      </c>
      <c r="N75" s="70">
        <v>2175</v>
      </c>
      <c r="O75" s="70">
        <v>1375</v>
      </c>
      <c r="P75" s="70">
        <v>19575</v>
      </c>
      <c r="Q75" s="70">
        <v>23125</v>
      </c>
      <c r="R75" s="70">
        <v>0</v>
      </c>
      <c r="S75" s="70">
        <v>4350</v>
      </c>
      <c r="T75" s="70">
        <v>2750</v>
      </c>
      <c r="U75" s="70">
        <v>39150</v>
      </c>
      <c r="V75" s="70">
        <v>46250</v>
      </c>
      <c r="W75" s="70">
        <v>87550.1</v>
      </c>
      <c r="X75" s="70">
        <v>0</v>
      </c>
      <c r="Y75" s="70">
        <v>0</v>
      </c>
      <c r="Z75" s="70">
        <v>0</v>
      </c>
      <c r="AA75" s="70">
        <v>0</v>
      </c>
      <c r="AB75" s="70">
        <v>0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0</v>
      </c>
      <c r="AK75" s="70">
        <v>0</v>
      </c>
      <c r="AL75" s="70">
        <v>0</v>
      </c>
      <c r="AM75" s="70">
        <v>0</v>
      </c>
      <c r="AN75" s="70">
        <v>0</v>
      </c>
      <c r="AO75" s="70">
        <v>0</v>
      </c>
      <c r="AP75" s="70">
        <v>0</v>
      </c>
      <c r="AQ75" s="70">
        <v>0</v>
      </c>
      <c r="AR75" s="70">
        <v>0</v>
      </c>
      <c r="AS75" s="70">
        <v>0</v>
      </c>
      <c r="AT75" s="70">
        <v>0</v>
      </c>
      <c r="AU75" s="70" t="s">
        <v>1492</v>
      </c>
      <c r="AV75" s="68" t="s">
        <v>1384</v>
      </c>
      <c r="AW75" s="197" t="s">
        <v>718</v>
      </c>
      <c r="AX75" s="196" t="s">
        <v>1513</v>
      </c>
    </row>
    <row r="76" spans="1:50" ht="90">
      <c r="A76" s="279"/>
      <c r="B76" s="230" t="s">
        <v>473</v>
      </c>
      <c r="C76" s="73" t="s">
        <v>711</v>
      </c>
      <c r="D76" s="27" t="s">
        <v>81</v>
      </c>
      <c r="E76" s="10" t="s">
        <v>413</v>
      </c>
      <c r="F76" s="27" t="s">
        <v>322</v>
      </c>
      <c r="G76" s="15">
        <v>15134.409150000001</v>
      </c>
      <c r="H76" s="31">
        <v>12950.064</v>
      </c>
      <c r="I76" s="30">
        <v>2184.345150000001</v>
      </c>
      <c r="J76" s="7">
        <v>0</v>
      </c>
      <c r="K76" s="92">
        <v>11655.0576</v>
      </c>
      <c r="L76" s="31">
        <v>0</v>
      </c>
      <c r="M76" s="31">
        <v>0</v>
      </c>
      <c r="N76" s="91">
        <v>0</v>
      </c>
      <c r="O76" s="91">
        <v>0</v>
      </c>
      <c r="P76" s="91">
        <v>0</v>
      </c>
      <c r="Q76" s="9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145.53708499999993</v>
      </c>
      <c r="Z76" s="31">
        <v>1174.0166235000002</v>
      </c>
      <c r="AA76" s="31">
        <v>1319.5537085000001</v>
      </c>
      <c r="AB76" s="31">
        <v>0</v>
      </c>
      <c r="AC76" s="31">
        <v>195.66943725000002</v>
      </c>
      <c r="AD76" s="31">
        <v>218.3056274999999</v>
      </c>
      <c r="AE76" s="31">
        <v>1761.02493525</v>
      </c>
      <c r="AF76" s="31">
        <v>2175</v>
      </c>
      <c r="AG76" s="31">
        <v>0</v>
      </c>
      <c r="AH76" s="31">
        <v>326.11572875000002</v>
      </c>
      <c r="AI76" s="31">
        <v>363.84271249999983</v>
      </c>
      <c r="AJ76" s="31">
        <v>2935.0415587500001</v>
      </c>
      <c r="AK76" s="31">
        <v>3625</v>
      </c>
      <c r="AL76" s="31">
        <v>0</v>
      </c>
      <c r="AM76" s="31">
        <v>652.23145750000003</v>
      </c>
      <c r="AN76" s="31">
        <v>727.68542499999967</v>
      </c>
      <c r="AO76" s="31">
        <v>5870.0831175000003</v>
      </c>
      <c r="AP76" s="31">
        <v>7250</v>
      </c>
      <c r="AQ76" s="31">
        <v>11655.057779999999</v>
      </c>
      <c r="AR76" s="31">
        <v>0</v>
      </c>
      <c r="AS76" s="31">
        <v>0</v>
      </c>
      <c r="AT76" s="31">
        <v>0</v>
      </c>
      <c r="AU76" s="31" t="s">
        <v>1492</v>
      </c>
      <c r="AV76" s="27" t="s">
        <v>1472</v>
      </c>
      <c r="AW76" s="191" t="s">
        <v>474</v>
      </c>
      <c r="AX76" s="198" t="s">
        <v>1514</v>
      </c>
    </row>
    <row r="77" spans="1:50" ht="51">
      <c r="A77" s="279"/>
      <c r="B77" s="227" t="s">
        <v>810</v>
      </c>
      <c r="C77" s="67" t="s">
        <v>716</v>
      </c>
      <c r="D77" s="68" t="s">
        <v>81</v>
      </c>
      <c r="E77" s="69" t="s">
        <v>418</v>
      </c>
      <c r="F77" s="68" t="s">
        <v>322</v>
      </c>
      <c r="G77" s="137">
        <v>179664.32800000001</v>
      </c>
      <c r="H77" s="70">
        <v>141510.12</v>
      </c>
      <c r="I77" s="70">
        <v>38154.208000000013</v>
      </c>
      <c r="J77" s="71">
        <v>0</v>
      </c>
      <c r="K77" s="71">
        <v>127359.10799999999</v>
      </c>
      <c r="L77" s="70">
        <v>60789.155730000006</v>
      </c>
      <c r="M77" s="70">
        <v>34789.654519999996</v>
      </c>
      <c r="N77" s="70">
        <v>2700</v>
      </c>
      <c r="O77" s="70">
        <v>1750</v>
      </c>
      <c r="P77" s="70">
        <v>24300</v>
      </c>
      <c r="Q77" s="70">
        <v>28750</v>
      </c>
      <c r="R77" s="70">
        <v>36048</v>
      </c>
      <c r="S77" s="70">
        <v>5400</v>
      </c>
      <c r="T77" s="70">
        <v>3500</v>
      </c>
      <c r="U77" s="70">
        <v>48600</v>
      </c>
      <c r="V77" s="70">
        <v>57500</v>
      </c>
      <c r="W77" s="70">
        <v>62077.2</v>
      </c>
      <c r="X77" s="70">
        <v>0</v>
      </c>
      <c r="Y77" s="70">
        <v>0</v>
      </c>
      <c r="Z77" s="70">
        <v>0</v>
      </c>
      <c r="AA77" s="70">
        <v>0</v>
      </c>
      <c r="AB77" s="70">
        <v>0</v>
      </c>
      <c r="AC77" s="70">
        <v>0</v>
      </c>
      <c r="AD77" s="70">
        <v>0</v>
      </c>
      <c r="AE77" s="70">
        <v>0</v>
      </c>
      <c r="AF77" s="70">
        <v>0</v>
      </c>
      <c r="AG77" s="70">
        <v>0</v>
      </c>
      <c r="AH77" s="70">
        <v>0</v>
      </c>
      <c r="AI77" s="70">
        <v>0</v>
      </c>
      <c r="AJ77" s="70">
        <v>0</v>
      </c>
      <c r="AK77" s="70">
        <v>0</v>
      </c>
      <c r="AL77" s="70">
        <v>0</v>
      </c>
      <c r="AM77" s="70">
        <v>0</v>
      </c>
      <c r="AN77" s="70">
        <v>0</v>
      </c>
      <c r="AO77" s="70">
        <v>0</v>
      </c>
      <c r="AP77" s="70">
        <v>0</v>
      </c>
      <c r="AQ77" s="70">
        <v>0</v>
      </c>
      <c r="AR77" s="70">
        <v>0</v>
      </c>
      <c r="AS77" s="70">
        <v>0</v>
      </c>
      <c r="AT77" s="70">
        <v>0</v>
      </c>
      <c r="AU77" s="70" t="s">
        <v>1492</v>
      </c>
      <c r="AV77" s="68" t="s">
        <v>1384</v>
      </c>
      <c r="AW77" s="197" t="s">
        <v>478</v>
      </c>
      <c r="AX77" s="196" t="s">
        <v>79</v>
      </c>
    </row>
    <row r="78" spans="1:50" ht="36">
      <c r="A78" s="279"/>
      <c r="B78" s="227" t="s">
        <v>831</v>
      </c>
      <c r="C78" s="67">
        <v>9538</v>
      </c>
      <c r="D78" s="68" t="s">
        <v>81</v>
      </c>
      <c r="E78" s="69" t="s">
        <v>832</v>
      </c>
      <c r="F78" s="69" t="s">
        <v>322</v>
      </c>
      <c r="G78" s="70">
        <v>20287.91678</v>
      </c>
      <c r="H78" s="70">
        <v>10831.796779999999</v>
      </c>
      <c r="I78" s="70">
        <v>9456.1200000000008</v>
      </c>
      <c r="J78" s="70">
        <v>0</v>
      </c>
      <c r="K78" s="71">
        <v>9748.6171019999983</v>
      </c>
      <c r="L78" s="70">
        <v>5752.2991300000003</v>
      </c>
      <c r="M78" s="70">
        <v>0</v>
      </c>
      <c r="N78" s="70">
        <v>270.79491950000005</v>
      </c>
      <c r="O78" s="70">
        <v>2364.0300000000002</v>
      </c>
      <c r="P78" s="70">
        <v>2437.1542755</v>
      </c>
      <c r="Q78" s="70">
        <v>5071.9791949999999</v>
      </c>
      <c r="R78" s="70">
        <v>0</v>
      </c>
      <c r="S78" s="70">
        <v>541.5898390000001</v>
      </c>
      <c r="T78" s="70">
        <v>4728.0600000000004</v>
      </c>
      <c r="U78" s="70">
        <v>4874.3085510000001</v>
      </c>
      <c r="V78" s="70">
        <v>10143.95839</v>
      </c>
      <c r="W78" s="70">
        <v>0</v>
      </c>
      <c r="X78" s="70">
        <v>0</v>
      </c>
      <c r="Y78" s="70">
        <v>0</v>
      </c>
      <c r="Z78" s="70">
        <v>0</v>
      </c>
      <c r="AA78" s="70">
        <v>0</v>
      </c>
      <c r="AB78" s="70">
        <v>9748.59</v>
      </c>
      <c r="AC78" s="70">
        <v>0</v>
      </c>
      <c r="AD78" s="70">
        <v>0</v>
      </c>
      <c r="AE78" s="70">
        <v>0</v>
      </c>
      <c r="AF78" s="70">
        <v>0</v>
      </c>
      <c r="AG78" s="70">
        <v>0</v>
      </c>
      <c r="AH78" s="70">
        <v>0</v>
      </c>
      <c r="AI78" s="70">
        <v>0</v>
      </c>
      <c r="AJ78" s="70">
        <v>0</v>
      </c>
      <c r="AK78" s="70">
        <v>0</v>
      </c>
      <c r="AL78" s="70">
        <v>0</v>
      </c>
      <c r="AM78" s="70">
        <v>0</v>
      </c>
      <c r="AN78" s="70">
        <v>0</v>
      </c>
      <c r="AO78" s="70">
        <v>0</v>
      </c>
      <c r="AP78" s="70">
        <v>0</v>
      </c>
      <c r="AQ78" s="70">
        <v>0</v>
      </c>
      <c r="AR78" s="70">
        <v>0</v>
      </c>
      <c r="AS78" s="70">
        <v>0</v>
      </c>
      <c r="AT78" s="70">
        <v>0</v>
      </c>
      <c r="AU78" s="70" t="s">
        <v>1492</v>
      </c>
      <c r="AV78" s="68" t="s">
        <v>1384</v>
      </c>
      <c r="AW78" s="196" t="s">
        <v>563</v>
      </c>
      <c r="AX78" s="196" t="s">
        <v>79</v>
      </c>
    </row>
    <row r="79" spans="1:50" ht="36">
      <c r="A79" s="279"/>
      <c r="B79" s="228" t="s">
        <v>742</v>
      </c>
      <c r="C79" s="74">
        <v>10577</v>
      </c>
      <c r="D79" s="68" t="s">
        <v>81</v>
      </c>
      <c r="E79" s="69" t="s">
        <v>254</v>
      </c>
      <c r="F79" s="68" t="s">
        <v>322</v>
      </c>
      <c r="G79" s="186">
        <v>63753.817999999999</v>
      </c>
      <c r="H79" s="186">
        <v>62694.771999999997</v>
      </c>
      <c r="I79" s="70">
        <v>1059.0460000000021</v>
      </c>
      <c r="J79" s="71">
        <v>0</v>
      </c>
      <c r="K79" s="71">
        <v>56425.294799999996</v>
      </c>
      <c r="L79" s="70">
        <v>15438.509140000002</v>
      </c>
      <c r="M79" s="70">
        <v>0</v>
      </c>
      <c r="N79" s="70">
        <v>1025</v>
      </c>
      <c r="O79" s="70">
        <v>413.25</v>
      </c>
      <c r="P79" s="70">
        <v>9225</v>
      </c>
      <c r="Q79" s="70">
        <v>10663.25</v>
      </c>
      <c r="R79" s="70">
        <v>13488</v>
      </c>
      <c r="S79" s="70">
        <v>2050</v>
      </c>
      <c r="T79" s="70">
        <v>826.5</v>
      </c>
      <c r="U79" s="70">
        <v>18450</v>
      </c>
      <c r="V79" s="70">
        <v>21326.5</v>
      </c>
      <c r="W79" s="70">
        <v>25000</v>
      </c>
      <c r="X79" s="70">
        <v>0</v>
      </c>
      <c r="Y79" s="70">
        <v>0</v>
      </c>
      <c r="Z79" s="70">
        <v>270</v>
      </c>
      <c r="AA79" s="70">
        <v>270</v>
      </c>
      <c r="AB79" s="70">
        <v>0</v>
      </c>
      <c r="AC79" s="70">
        <v>45</v>
      </c>
      <c r="AD79" s="70">
        <v>0</v>
      </c>
      <c r="AE79" s="70">
        <v>405</v>
      </c>
      <c r="AF79" s="70">
        <v>450</v>
      </c>
      <c r="AG79" s="70">
        <v>0</v>
      </c>
      <c r="AH79" s="70">
        <v>75</v>
      </c>
      <c r="AI79" s="70">
        <v>0</v>
      </c>
      <c r="AJ79" s="70">
        <v>675</v>
      </c>
      <c r="AK79" s="70">
        <v>750</v>
      </c>
      <c r="AL79" s="70">
        <v>0</v>
      </c>
      <c r="AM79" s="70">
        <v>150</v>
      </c>
      <c r="AN79" s="70">
        <v>0</v>
      </c>
      <c r="AO79" s="70">
        <v>1350</v>
      </c>
      <c r="AP79" s="70">
        <v>1500</v>
      </c>
      <c r="AQ79" s="70">
        <v>20000</v>
      </c>
      <c r="AR79" s="70">
        <v>0</v>
      </c>
      <c r="AS79" s="70">
        <v>0</v>
      </c>
      <c r="AT79" s="70">
        <v>0</v>
      </c>
      <c r="AU79" s="70" t="s">
        <v>1492</v>
      </c>
      <c r="AV79" s="131" t="s">
        <v>1384</v>
      </c>
      <c r="AW79" s="200" t="s">
        <v>255</v>
      </c>
      <c r="AX79" s="196" t="s">
        <v>79</v>
      </c>
    </row>
    <row r="80" spans="1:50" s="43" customFormat="1" ht="51">
      <c r="A80" s="279"/>
      <c r="B80" s="227" t="s">
        <v>819</v>
      </c>
      <c r="C80" s="67" t="s">
        <v>723</v>
      </c>
      <c r="D80" s="68" t="s">
        <v>81</v>
      </c>
      <c r="E80" s="69" t="s">
        <v>441</v>
      </c>
      <c r="F80" s="68" t="s">
        <v>322</v>
      </c>
      <c r="G80" s="70">
        <v>137707.5</v>
      </c>
      <c r="H80" s="70">
        <v>37862.68</v>
      </c>
      <c r="I80" s="70">
        <v>99844.82</v>
      </c>
      <c r="J80" s="71">
        <v>0</v>
      </c>
      <c r="K80" s="71">
        <v>34076.412000000004</v>
      </c>
      <c r="L80" s="70">
        <v>20619.36232</v>
      </c>
      <c r="M80" s="70">
        <v>0</v>
      </c>
      <c r="N80" s="70">
        <v>1000</v>
      </c>
      <c r="O80" s="70">
        <v>12500</v>
      </c>
      <c r="P80" s="70">
        <v>9000</v>
      </c>
      <c r="Q80" s="70">
        <v>22500</v>
      </c>
      <c r="R80" s="70">
        <v>8550</v>
      </c>
      <c r="S80" s="70">
        <v>2000</v>
      </c>
      <c r="T80" s="70">
        <v>25000</v>
      </c>
      <c r="U80" s="70">
        <v>18000</v>
      </c>
      <c r="V80" s="70">
        <v>45000</v>
      </c>
      <c r="W80" s="70">
        <v>25525.8</v>
      </c>
      <c r="X80" s="70">
        <v>0</v>
      </c>
      <c r="Y80" s="70">
        <v>0</v>
      </c>
      <c r="Z80" s="70">
        <v>0</v>
      </c>
      <c r="AA80" s="70">
        <v>0</v>
      </c>
      <c r="AB80" s="70">
        <v>0</v>
      </c>
      <c r="AC80" s="70">
        <v>0</v>
      </c>
      <c r="AD80" s="70">
        <v>0</v>
      </c>
      <c r="AE80" s="70">
        <v>0</v>
      </c>
      <c r="AF80" s="70">
        <v>0</v>
      </c>
      <c r="AG80" s="70">
        <v>25525.8</v>
      </c>
      <c r="AH80" s="70">
        <v>0</v>
      </c>
      <c r="AI80" s="70">
        <v>0</v>
      </c>
      <c r="AJ80" s="70">
        <v>0</v>
      </c>
      <c r="AK80" s="70">
        <v>0</v>
      </c>
      <c r="AL80" s="70">
        <v>0</v>
      </c>
      <c r="AM80" s="70">
        <v>0</v>
      </c>
      <c r="AN80" s="70">
        <v>0</v>
      </c>
      <c r="AO80" s="70">
        <v>0</v>
      </c>
      <c r="AP80" s="70">
        <v>0</v>
      </c>
      <c r="AQ80" s="70">
        <v>0</v>
      </c>
      <c r="AR80" s="70">
        <v>0</v>
      </c>
      <c r="AS80" s="70">
        <v>0</v>
      </c>
      <c r="AT80" s="70">
        <v>0</v>
      </c>
      <c r="AU80" s="70" t="s">
        <v>1492</v>
      </c>
      <c r="AV80" s="68" t="s">
        <v>1384</v>
      </c>
      <c r="AW80" s="197" t="s">
        <v>442</v>
      </c>
      <c r="AX80" s="196" t="s">
        <v>79</v>
      </c>
    </row>
    <row r="81" spans="1:50" s="43" customFormat="1" ht="90">
      <c r="A81" s="279"/>
      <c r="B81" s="227" t="s">
        <v>326</v>
      </c>
      <c r="C81" s="67">
        <v>10631</v>
      </c>
      <c r="D81" s="68" t="s">
        <v>81</v>
      </c>
      <c r="E81" s="69" t="s">
        <v>408</v>
      </c>
      <c r="F81" s="68" t="s">
        <v>1227</v>
      </c>
      <c r="G81" s="137">
        <v>140298.55275450004</v>
      </c>
      <c r="H81" s="70">
        <v>90034.422999999995</v>
      </c>
      <c r="I81" s="70">
        <v>50264.129754500042</v>
      </c>
      <c r="J81" s="71">
        <v>0</v>
      </c>
      <c r="K81" s="71">
        <v>60000</v>
      </c>
      <c r="L81" s="70">
        <v>0</v>
      </c>
      <c r="M81" s="70">
        <v>0</v>
      </c>
      <c r="N81" s="70">
        <v>6500</v>
      </c>
      <c r="O81" s="70">
        <v>8750</v>
      </c>
      <c r="P81" s="70">
        <v>9750</v>
      </c>
      <c r="Q81" s="70">
        <v>25000</v>
      </c>
      <c r="R81" s="70">
        <v>0</v>
      </c>
      <c r="S81" s="70">
        <v>13000</v>
      </c>
      <c r="T81" s="70">
        <v>17500</v>
      </c>
      <c r="U81" s="70">
        <v>19500</v>
      </c>
      <c r="V81" s="70">
        <v>50000</v>
      </c>
      <c r="W81" s="70">
        <v>0</v>
      </c>
      <c r="X81" s="70">
        <v>0</v>
      </c>
      <c r="Y81" s="70">
        <v>1500</v>
      </c>
      <c r="Z81" s="70">
        <v>1000</v>
      </c>
      <c r="AA81" s="70">
        <v>2500</v>
      </c>
      <c r="AB81" s="70">
        <v>0</v>
      </c>
      <c r="AC81" s="70">
        <v>1500</v>
      </c>
      <c r="AD81" s="70">
        <v>2250</v>
      </c>
      <c r="AE81" s="70">
        <v>1500</v>
      </c>
      <c r="AF81" s="70">
        <v>5250</v>
      </c>
      <c r="AG81" s="70">
        <v>0</v>
      </c>
      <c r="AH81" s="70">
        <v>2500</v>
      </c>
      <c r="AI81" s="70">
        <v>3750</v>
      </c>
      <c r="AJ81" s="70">
        <v>2500</v>
      </c>
      <c r="AK81" s="70">
        <v>8750</v>
      </c>
      <c r="AL81" s="70">
        <v>81071.100000000006</v>
      </c>
      <c r="AM81" s="70">
        <v>5000</v>
      </c>
      <c r="AN81" s="70">
        <v>7500</v>
      </c>
      <c r="AO81" s="70">
        <v>5000</v>
      </c>
      <c r="AP81" s="70">
        <v>17500</v>
      </c>
      <c r="AQ81" s="70">
        <v>0</v>
      </c>
      <c r="AR81" s="70">
        <v>0</v>
      </c>
      <c r="AS81" s="70">
        <v>0</v>
      </c>
      <c r="AT81" s="70">
        <v>0</v>
      </c>
      <c r="AU81" s="70" t="s">
        <v>1492</v>
      </c>
      <c r="AV81" s="68" t="s">
        <v>1384</v>
      </c>
      <c r="AW81" s="197" t="s">
        <v>468</v>
      </c>
      <c r="AX81" s="196" t="s">
        <v>1515</v>
      </c>
    </row>
    <row r="82" spans="1:50" s="43" customFormat="1" ht="62.25" customHeight="1">
      <c r="A82" s="279"/>
      <c r="B82" s="227" t="s">
        <v>1122</v>
      </c>
      <c r="C82" s="67">
        <v>12845</v>
      </c>
      <c r="D82" s="68" t="s">
        <v>193</v>
      </c>
      <c r="E82" s="69" t="s">
        <v>1228</v>
      </c>
      <c r="F82" s="68" t="s">
        <v>1227</v>
      </c>
      <c r="G82" s="70">
        <v>190556.05273</v>
      </c>
      <c r="H82" s="70">
        <v>100000</v>
      </c>
      <c r="I82" s="70">
        <v>90556.052729999996</v>
      </c>
      <c r="J82" s="71">
        <v>0</v>
      </c>
      <c r="K82" s="71">
        <v>60000</v>
      </c>
      <c r="L82" s="70">
        <v>14668.39559</v>
      </c>
      <c r="M82" s="70">
        <v>0</v>
      </c>
      <c r="N82" s="70">
        <v>5500</v>
      </c>
      <c r="O82" s="70">
        <v>11250</v>
      </c>
      <c r="P82" s="70">
        <v>5750</v>
      </c>
      <c r="Q82" s="70">
        <v>22500</v>
      </c>
      <c r="R82" s="70">
        <v>13201</v>
      </c>
      <c r="S82" s="70">
        <v>11000</v>
      </c>
      <c r="T82" s="70">
        <v>22500</v>
      </c>
      <c r="U82" s="70">
        <v>11500</v>
      </c>
      <c r="V82" s="70">
        <v>45000</v>
      </c>
      <c r="W82" s="70">
        <v>40000</v>
      </c>
      <c r="X82" s="70">
        <v>0</v>
      </c>
      <c r="Y82" s="70">
        <v>4500</v>
      </c>
      <c r="Z82" s="70">
        <v>2300</v>
      </c>
      <c r="AA82" s="70">
        <v>6800</v>
      </c>
      <c r="AB82" s="70">
        <v>0</v>
      </c>
      <c r="AC82" s="70">
        <v>3300</v>
      </c>
      <c r="AD82" s="70">
        <v>6750</v>
      </c>
      <c r="AE82" s="70">
        <v>3450</v>
      </c>
      <c r="AF82" s="70">
        <v>13500</v>
      </c>
      <c r="AG82" s="70">
        <v>0</v>
      </c>
      <c r="AH82" s="70">
        <v>5500</v>
      </c>
      <c r="AI82" s="70">
        <v>11250</v>
      </c>
      <c r="AJ82" s="70">
        <v>5750</v>
      </c>
      <c r="AK82" s="70">
        <v>22500</v>
      </c>
      <c r="AL82" s="70">
        <v>0</v>
      </c>
      <c r="AM82" s="70">
        <v>11000</v>
      </c>
      <c r="AN82" s="70">
        <v>22500</v>
      </c>
      <c r="AO82" s="70">
        <v>11500</v>
      </c>
      <c r="AP82" s="70">
        <v>45000</v>
      </c>
      <c r="AQ82" s="70">
        <v>36799</v>
      </c>
      <c r="AR82" s="70">
        <v>0</v>
      </c>
      <c r="AS82" s="70">
        <v>0</v>
      </c>
      <c r="AT82" s="70">
        <v>0</v>
      </c>
      <c r="AU82" s="70" t="s">
        <v>1492</v>
      </c>
      <c r="AV82" s="68" t="s">
        <v>1384</v>
      </c>
      <c r="AW82" s="197" t="s">
        <v>1123</v>
      </c>
      <c r="AX82" s="196" t="s">
        <v>79</v>
      </c>
    </row>
    <row r="83" spans="1:50" s="43" customFormat="1" ht="57" customHeight="1">
      <c r="A83" s="279"/>
      <c r="B83" s="231" t="s">
        <v>1124</v>
      </c>
      <c r="C83" s="72">
        <v>12842</v>
      </c>
      <c r="D83" s="23" t="s">
        <v>193</v>
      </c>
      <c r="E83" s="16" t="s">
        <v>1229</v>
      </c>
      <c r="F83" s="23" t="s">
        <v>1227</v>
      </c>
      <c r="G83" s="30">
        <v>182185.97500000001</v>
      </c>
      <c r="H83" s="30">
        <v>100000</v>
      </c>
      <c r="I83" s="30">
        <v>82185.975000000006</v>
      </c>
      <c r="J83" s="92">
        <v>0</v>
      </c>
      <c r="K83" s="92">
        <v>60000</v>
      </c>
      <c r="L83" s="30">
        <v>0</v>
      </c>
      <c r="M83" s="30">
        <v>0</v>
      </c>
      <c r="N83" s="30">
        <v>6250</v>
      </c>
      <c r="O83" s="30">
        <v>15000</v>
      </c>
      <c r="P83" s="30">
        <v>6250</v>
      </c>
      <c r="Q83" s="30">
        <v>27500</v>
      </c>
      <c r="R83" s="30">
        <v>0</v>
      </c>
      <c r="S83" s="30">
        <v>12500</v>
      </c>
      <c r="T83" s="30">
        <v>30000</v>
      </c>
      <c r="U83" s="30">
        <v>12500</v>
      </c>
      <c r="V83" s="30">
        <v>55000</v>
      </c>
      <c r="W83" s="30">
        <v>30000</v>
      </c>
      <c r="X83" s="30">
        <v>0</v>
      </c>
      <c r="Y83" s="30">
        <v>2300</v>
      </c>
      <c r="Z83" s="30">
        <v>1400</v>
      </c>
      <c r="AA83" s="30">
        <v>3700</v>
      </c>
      <c r="AB83" s="30">
        <v>0</v>
      </c>
      <c r="AC83" s="30">
        <v>1950</v>
      </c>
      <c r="AD83" s="30">
        <v>3450</v>
      </c>
      <c r="AE83" s="30">
        <v>2100</v>
      </c>
      <c r="AF83" s="30">
        <v>7500</v>
      </c>
      <c r="AG83" s="30">
        <v>60000</v>
      </c>
      <c r="AH83" s="30">
        <v>3250</v>
      </c>
      <c r="AI83" s="30">
        <v>5750</v>
      </c>
      <c r="AJ83" s="30">
        <v>3500</v>
      </c>
      <c r="AK83" s="30">
        <v>12500</v>
      </c>
      <c r="AL83" s="30">
        <v>0</v>
      </c>
      <c r="AM83" s="30">
        <v>6500</v>
      </c>
      <c r="AN83" s="30">
        <v>11500</v>
      </c>
      <c r="AO83" s="30">
        <v>7000</v>
      </c>
      <c r="AP83" s="30">
        <v>25000</v>
      </c>
      <c r="AQ83" s="30">
        <v>0</v>
      </c>
      <c r="AR83" s="30">
        <v>0</v>
      </c>
      <c r="AS83" s="30">
        <v>0</v>
      </c>
      <c r="AT83" s="30">
        <v>0</v>
      </c>
      <c r="AU83" s="30" t="s">
        <v>1492</v>
      </c>
      <c r="AV83" s="23" t="s">
        <v>1472</v>
      </c>
      <c r="AW83" s="199" t="s">
        <v>1125</v>
      </c>
      <c r="AX83" s="198" t="s">
        <v>79</v>
      </c>
    </row>
    <row r="84" spans="1:50" s="43" customFormat="1" ht="90">
      <c r="A84" s="279"/>
      <c r="B84" s="231" t="s">
        <v>1230</v>
      </c>
      <c r="C84" s="72">
        <v>11243</v>
      </c>
      <c r="D84" s="23" t="s">
        <v>81</v>
      </c>
      <c r="E84" s="16" t="s">
        <v>1297</v>
      </c>
      <c r="F84" s="23" t="s">
        <v>1298</v>
      </c>
      <c r="G84" s="104">
        <v>12799.497214350002</v>
      </c>
      <c r="H84" s="30">
        <v>11430.295770000001</v>
      </c>
      <c r="I84" s="30">
        <v>1369.2014443500011</v>
      </c>
      <c r="J84" s="92">
        <v>0</v>
      </c>
      <c r="K84" s="92">
        <v>10287.266193000001</v>
      </c>
      <c r="L84" s="30">
        <v>0</v>
      </c>
      <c r="M84" s="30">
        <v>0</v>
      </c>
      <c r="N84" s="30">
        <v>285.75739425</v>
      </c>
      <c r="O84" s="30">
        <v>189.92539424999995</v>
      </c>
      <c r="P84" s="30">
        <v>2571.8165482500003</v>
      </c>
      <c r="Q84" s="30">
        <v>3047.4993367500001</v>
      </c>
      <c r="R84" s="30">
        <v>0</v>
      </c>
      <c r="S84" s="30">
        <v>571.51478850000001</v>
      </c>
      <c r="T84" s="30">
        <v>379.85078849999991</v>
      </c>
      <c r="U84" s="30">
        <v>5143.6330965000006</v>
      </c>
      <c r="V84" s="30">
        <v>6094.9986735000002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0</v>
      </c>
      <c r="AQ84" s="30">
        <v>0</v>
      </c>
      <c r="AR84" s="30">
        <v>0</v>
      </c>
      <c r="AS84" s="30">
        <v>0</v>
      </c>
      <c r="AT84" s="30">
        <v>0</v>
      </c>
      <c r="AU84" s="30" t="s">
        <v>1492</v>
      </c>
      <c r="AV84" s="23" t="s">
        <v>1472</v>
      </c>
      <c r="AW84" s="199" t="s">
        <v>733</v>
      </c>
      <c r="AX84" s="198" t="s">
        <v>1516</v>
      </c>
    </row>
    <row r="85" spans="1:50" s="43" customFormat="1" ht="90">
      <c r="A85" s="279"/>
      <c r="B85" s="230" t="s">
        <v>1138</v>
      </c>
      <c r="C85" s="73">
        <v>12828</v>
      </c>
      <c r="D85" s="27" t="s">
        <v>193</v>
      </c>
      <c r="E85" s="27" t="s">
        <v>1139</v>
      </c>
      <c r="F85" s="27" t="s">
        <v>1227</v>
      </c>
      <c r="G85" s="15">
        <v>132789.5969295</v>
      </c>
      <c r="H85" s="31">
        <v>99910.094830000002</v>
      </c>
      <c r="I85" s="31">
        <v>32879.502099499994</v>
      </c>
      <c r="J85" s="7">
        <v>0</v>
      </c>
      <c r="K85" s="7">
        <v>59946.05689</v>
      </c>
      <c r="L85" s="31">
        <v>0</v>
      </c>
      <c r="M85" s="31">
        <v>0</v>
      </c>
      <c r="N85" s="31">
        <v>7500</v>
      </c>
      <c r="O85" s="31">
        <v>5000</v>
      </c>
      <c r="P85" s="31">
        <v>7500</v>
      </c>
      <c r="Q85" s="31">
        <v>20000</v>
      </c>
      <c r="R85" s="31">
        <v>0</v>
      </c>
      <c r="S85" s="31">
        <v>15000</v>
      </c>
      <c r="T85" s="31">
        <v>10000</v>
      </c>
      <c r="U85" s="31">
        <v>15000</v>
      </c>
      <c r="V85" s="31">
        <v>40000</v>
      </c>
      <c r="W85" s="31">
        <v>0</v>
      </c>
      <c r="X85" s="31">
        <v>0</v>
      </c>
      <c r="Y85" s="31">
        <v>1300</v>
      </c>
      <c r="Z85" s="31">
        <v>1600</v>
      </c>
      <c r="AA85" s="31">
        <v>2900</v>
      </c>
      <c r="AB85" s="31">
        <v>0</v>
      </c>
      <c r="AC85" s="31">
        <v>2400</v>
      </c>
      <c r="AD85" s="31">
        <v>1950</v>
      </c>
      <c r="AE85" s="31">
        <v>2400</v>
      </c>
      <c r="AF85" s="31">
        <v>6750</v>
      </c>
      <c r="AG85" s="31">
        <v>45000</v>
      </c>
      <c r="AH85" s="31">
        <v>4000</v>
      </c>
      <c r="AI85" s="31">
        <v>3250</v>
      </c>
      <c r="AJ85" s="31">
        <v>4000</v>
      </c>
      <c r="AK85" s="31">
        <v>11250</v>
      </c>
      <c r="AL85" s="31">
        <v>0</v>
      </c>
      <c r="AM85" s="31">
        <v>8000</v>
      </c>
      <c r="AN85" s="31">
        <v>6500</v>
      </c>
      <c r="AO85" s="31">
        <v>8000</v>
      </c>
      <c r="AP85" s="31">
        <v>22500</v>
      </c>
      <c r="AQ85" s="31">
        <v>35000</v>
      </c>
      <c r="AR85" s="31">
        <v>0</v>
      </c>
      <c r="AS85" s="31">
        <v>10000</v>
      </c>
      <c r="AT85" s="31">
        <v>0</v>
      </c>
      <c r="AU85" s="31" t="s">
        <v>1492</v>
      </c>
      <c r="AV85" s="27" t="s">
        <v>1472</v>
      </c>
      <c r="AW85" s="191" t="s">
        <v>1125</v>
      </c>
      <c r="AX85" s="192" t="s">
        <v>1517</v>
      </c>
    </row>
    <row r="86" spans="1:50" s="43" customFormat="1" ht="90">
      <c r="A86" s="279"/>
      <c r="B86" s="230" t="s">
        <v>1126</v>
      </c>
      <c r="C86" s="72">
        <v>12896</v>
      </c>
      <c r="D86" s="23" t="s">
        <v>193</v>
      </c>
      <c r="E86" s="23" t="s">
        <v>1127</v>
      </c>
      <c r="F86" s="23" t="s">
        <v>1227</v>
      </c>
      <c r="G86" s="104">
        <v>32596.667250000002</v>
      </c>
      <c r="H86" s="30">
        <v>24093.564999999999</v>
      </c>
      <c r="I86" s="30">
        <v>8503.1022500000036</v>
      </c>
      <c r="J86" s="92">
        <v>0</v>
      </c>
      <c r="K86" s="92">
        <v>16078.30917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850.31000000000006</v>
      </c>
      <c r="Z86" s="30">
        <v>1575</v>
      </c>
      <c r="AA86" s="30">
        <v>2425.31</v>
      </c>
      <c r="AB86" s="30">
        <v>0</v>
      </c>
      <c r="AC86" s="30">
        <v>2362.5</v>
      </c>
      <c r="AD86" s="30">
        <v>1275.4649999999999</v>
      </c>
      <c r="AE86" s="30">
        <v>2362.5</v>
      </c>
      <c r="AF86" s="30">
        <v>6000.4650000000001</v>
      </c>
      <c r="AG86" s="30">
        <v>0</v>
      </c>
      <c r="AH86" s="30">
        <v>3937.5</v>
      </c>
      <c r="AI86" s="30">
        <v>2125.7750000000001</v>
      </c>
      <c r="AJ86" s="30">
        <v>3937.5</v>
      </c>
      <c r="AK86" s="30">
        <v>10000.775</v>
      </c>
      <c r="AL86" s="30">
        <v>21683.7</v>
      </c>
      <c r="AM86" s="30">
        <v>7875</v>
      </c>
      <c r="AN86" s="30">
        <v>4251.55</v>
      </c>
      <c r="AO86" s="30">
        <v>7875</v>
      </c>
      <c r="AP86" s="30">
        <v>20001.55</v>
      </c>
      <c r="AQ86" s="30">
        <v>0</v>
      </c>
      <c r="AR86" s="30">
        <v>0</v>
      </c>
      <c r="AS86" s="30">
        <v>0</v>
      </c>
      <c r="AT86" s="30">
        <v>0</v>
      </c>
      <c r="AU86" s="31" t="s">
        <v>1492</v>
      </c>
      <c r="AV86" s="27" t="s">
        <v>1472</v>
      </c>
      <c r="AW86" s="199" t="s">
        <v>1128</v>
      </c>
      <c r="AX86" s="198" t="s">
        <v>1518</v>
      </c>
    </row>
    <row r="87" spans="1:50" s="43" customFormat="1" ht="90">
      <c r="A87" s="279"/>
      <c r="B87" s="227" t="s">
        <v>1129</v>
      </c>
      <c r="C87" s="67">
        <v>12882</v>
      </c>
      <c r="D87" s="68" t="s">
        <v>193</v>
      </c>
      <c r="E87" s="68" t="s">
        <v>1130</v>
      </c>
      <c r="F87" s="68" t="s">
        <v>1227</v>
      </c>
      <c r="G87" s="137">
        <v>141102.82791150003</v>
      </c>
      <c r="H87" s="70">
        <v>96756.811010000005</v>
      </c>
      <c r="I87" s="70">
        <v>44346.016901500028</v>
      </c>
      <c r="J87" s="71">
        <v>0</v>
      </c>
      <c r="K87" s="71">
        <v>58054.086609999998</v>
      </c>
      <c r="L87" s="70">
        <v>0</v>
      </c>
      <c r="M87" s="70">
        <v>0</v>
      </c>
      <c r="N87" s="70">
        <v>5500</v>
      </c>
      <c r="O87" s="70">
        <v>7500</v>
      </c>
      <c r="P87" s="70">
        <v>5750</v>
      </c>
      <c r="Q87" s="70">
        <v>18750</v>
      </c>
      <c r="R87" s="70">
        <v>0</v>
      </c>
      <c r="S87" s="70">
        <v>11000</v>
      </c>
      <c r="T87" s="70">
        <v>15000</v>
      </c>
      <c r="U87" s="70">
        <v>11500</v>
      </c>
      <c r="V87" s="70">
        <v>37500</v>
      </c>
      <c r="W87" s="70">
        <v>42080.4</v>
      </c>
      <c r="X87" s="70">
        <v>0</v>
      </c>
      <c r="Y87" s="70">
        <v>1500</v>
      </c>
      <c r="Z87" s="70">
        <v>1450</v>
      </c>
      <c r="AA87" s="70">
        <v>2950</v>
      </c>
      <c r="AB87" s="70">
        <v>0</v>
      </c>
      <c r="AC87" s="70">
        <v>2175</v>
      </c>
      <c r="AD87" s="70">
        <v>2250</v>
      </c>
      <c r="AE87" s="70">
        <v>2175</v>
      </c>
      <c r="AF87" s="70">
        <v>6600</v>
      </c>
      <c r="AG87" s="70">
        <v>0</v>
      </c>
      <c r="AH87" s="70">
        <v>3625</v>
      </c>
      <c r="AI87" s="70">
        <v>3750</v>
      </c>
      <c r="AJ87" s="70">
        <v>3625</v>
      </c>
      <c r="AK87" s="70">
        <v>11000</v>
      </c>
      <c r="AL87" s="70">
        <v>0</v>
      </c>
      <c r="AM87" s="70">
        <v>7250</v>
      </c>
      <c r="AN87" s="70">
        <v>7500</v>
      </c>
      <c r="AO87" s="70">
        <v>7250</v>
      </c>
      <c r="AP87" s="70">
        <v>22000</v>
      </c>
      <c r="AQ87" s="70">
        <v>45000</v>
      </c>
      <c r="AR87" s="70">
        <v>0</v>
      </c>
      <c r="AS87" s="70">
        <v>0</v>
      </c>
      <c r="AT87" s="70">
        <v>0</v>
      </c>
      <c r="AU87" s="70" t="s">
        <v>1492</v>
      </c>
      <c r="AV87" s="68" t="s">
        <v>1384</v>
      </c>
      <c r="AW87" s="197" t="s">
        <v>1131</v>
      </c>
      <c r="AX87" s="196" t="s">
        <v>1519</v>
      </c>
    </row>
    <row r="88" spans="1:50" s="43" customFormat="1" ht="51">
      <c r="A88" s="279"/>
      <c r="B88" s="230" t="s">
        <v>1231</v>
      </c>
      <c r="C88" s="72">
        <v>12876</v>
      </c>
      <c r="D88" s="23" t="s">
        <v>193</v>
      </c>
      <c r="E88" s="146">
        <v>6143</v>
      </c>
      <c r="F88" s="23" t="s">
        <v>1227</v>
      </c>
      <c r="G88" s="30">
        <v>201284.79399999999</v>
      </c>
      <c r="H88" s="30">
        <v>82077.494309999995</v>
      </c>
      <c r="I88" s="30">
        <v>119207.29969</v>
      </c>
      <c r="J88" s="7">
        <v>0</v>
      </c>
      <c r="K88" s="7">
        <v>49246.496585999994</v>
      </c>
      <c r="L88" s="31">
        <v>0</v>
      </c>
      <c r="M88" s="31">
        <v>0</v>
      </c>
      <c r="N88" s="30">
        <v>575</v>
      </c>
      <c r="O88" s="30">
        <v>1750</v>
      </c>
      <c r="P88" s="30">
        <v>5175</v>
      </c>
      <c r="Q88" s="30">
        <v>7500</v>
      </c>
      <c r="R88" s="30">
        <v>0</v>
      </c>
      <c r="S88" s="30">
        <v>1150</v>
      </c>
      <c r="T88" s="30">
        <v>3500</v>
      </c>
      <c r="U88" s="30">
        <v>10350</v>
      </c>
      <c r="V88" s="30">
        <v>15000</v>
      </c>
      <c r="W88" s="30">
        <v>0</v>
      </c>
      <c r="X88" s="30">
        <v>0</v>
      </c>
      <c r="Y88" s="30">
        <v>10200</v>
      </c>
      <c r="Z88" s="30">
        <v>2900</v>
      </c>
      <c r="AA88" s="30">
        <v>13100</v>
      </c>
      <c r="AB88" s="30">
        <v>0</v>
      </c>
      <c r="AC88" s="30">
        <v>4350</v>
      </c>
      <c r="AD88" s="30">
        <v>15300</v>
      </c>
      <c r="AE88" s="30">
        <v>4350</v>
      </c>
      <c r="AF88" s="30">
        <v>24000</v>
      </c>
      <c r="AG88" s="30">
        <v>0</v>
      </c>
      <c r="AH88" s="30">
        <v>7250</v>
      </c>
      <c r="AI88" s="30">
        <v>25500</v>
      </c>
      <c r="AJ88" s="30">
        <v>7250</v>
      </c>
      <c r="AK88" s="30">
        <v>40000</v>
      </c>
      <c r="AL88" s="30">
        <v>0</v>
      </c>
      <c r="AM88" s="30">
        <v>14500</v>
      </c>
      <c r="AN88" s="30">
        <v>51000</v>
      </c>
      <c r="AO88" s="30">
        <v>14500</v>
      </c>
      <c r="AP88" s="30">
        <v>80000</v>
      </c>
      <c r="AQ88" s="30">
        <v>25000</v>
      </c>
      <c r="AR88" s="30">
        <v>0</v>
      </c>
      <c r="AS88" s="30">
        <v>73869.3</v>
      </c>
      <c r="AT88" s="30">
        <v>0</v>
      </c>
      <c r="AU88" s="31">
        <v>4000</v>
      </c>
      <c r="AV88" s="23" t="s">
        <v>181</v>
      </c>
      <c r="AW88" s="199" t="s">
        <v>194</v>
      </c>
      <c r="AX88" s="198" t="s">
        <v>79</v>
      </c>
    </row>
    <row r="89" spans="1:50" s="43" customFormat="1" ht="90">
      <c r="A89" s="279"/>
      <c r="B89" s="227" t="s">
        <v>1232</v>
      </c>
      <c r="C89" s="67">
        <v>12834</v>
      </c>
      <c r="D89" s="68" t="s">
        <v>193</v>
      </c>
      <c r="E89" s="69">
        <v>4108</v>
      </c>
      <c r="F89" s="68" t="s">
        <v>1227</v>
      </c>
      <c r="G89" s="137">
        <v>83653.138285499997</v>
      </c>
      <c r="H89" s="70">
        <v>75717.361000000004</v>
      </c>
      <c r="I89" s="70">
        <v>7935.777285499993</v>
      </c>
      <c r="J89" s="71">
        <v>0</v>
      </c>
      <c r="K89" s="71">
        <v>45907.538789999999</v>
      </c>
      <c r="L89" s="70">
        <v>0</v>
      </c>
      <c r="M89" s="70">
        <v>0</v>
      </c>
      <c r="N89" s="70">
        <v>3700</v>
      </c>
      <c r="O89" s="70">
        <v>800</v>
      </c>
      <c r="P89" s="70">
        <v>5550</v>
      </c>
      <c r="Q89" s="70">
        <v>10050</v>
      </c>
      <c r="R89" s="70">
        <v>0</v>
      </c>
      <c r="S89" s="70">
        <v>7400</v>
      </c>
      <c r="T89" s="70">
        <v>1600</v>
      </c>
      <c r="U89" s="70">
        <v>11100</v>
      </c>
      <c r="V89" s="70">
        <v>20100</v>
      </c>
      <c r="W89" s="70">
        <v>0</v>
      </c>
      <c r="X89" s="70">
        <v>0</v>
      </c>
      <c r="Y89" s="70">
        <v>320</v>
      </c>
      <c r="Z89" s="70">
        <v>2220</v>
      </c>
      <c r="AA89" s="70">
        <v>2540</v>
      </c>
      <c r="AB89" s="70">
        <v>0</v>
      </c>
      <c r="AC89" s="70">
        <v>2220</v>
      </c>
      <c r="AD89" s="70">
        <v>480</v>
      </c>
      <c r="AE89" s="70">
        <v>3330</v>
      </c>
      <c r="AF89" s="70">
        <v>6030</v>
      </c>
      <c r="AG89" s="70">
        <v>0</v>
      </c>
      <c r="AH89" s="70">
        <v>3700</v>
      </c>
      <c r="AI89" s="70">
        <v>800</v>
      </c>
      <c r="AJ89" s="70">
        <v>5550</v>
      </c>
      <c r="AK89" s="70">
        <v>10050</v>
      </c>
      <c r="AL89" s="70">
        <v>30000</v>
      </c>
      <c r="AM89" s="70">
        <v>7400</v>
      </c>
      <c r="AN89" s="70">
        <v>1600</v>
      </c>
      <c r="AO89" s="70">
        <v>11100</v>
      </c>
      <c r="AP89" s="70">
        <v>20100</v>
      </c>
      <c r="AQ89" s="70">
        <v>0</v>
      </c>
      <c r="AR89" s="70">
        <v>0</v>
      </c>
      <c r="AS89" s="70">
        <v>10000</v>
      </c>
      <c r="AT89" s="70">
        <v>0</v>
      </c>
      <c r="AU89" s="70" t="s">
        <v>1492</v>
      </c>
      <c r="AV89" s="68" t="s">
        <v>1384</v>
      </c>
      <c r="AW89" s="197" t="s">
        <v>194</v>
      </c>
      <c r="AX89" s="196" t="s">
        <v>1520</v>
      </c>
    </row>
    <row r="90" spans="1:50" s="43" customFormat="1" ht="90">
      <c r="A90" s="279"/>
      <c r="B90" s="227" t="s">
        <v>1233</v>
      </c>
      <c r="C90" s="67">
        <v>12838</v>
      </c>
      <c r="D90" s="68" t="s">
        <v>193</v>
      </c>
      <c r="E90" s="187">
        <v>6140</v>
      </c>
      <c r="F90" s="68" t="s">
        <v>1227</v>
      </c>
      <c r="G90" s="137">
        <v>152357.6292</v>
      </c>
      <c r="H90" s="70">
        <v>100000</v>
      </c>
      <c r="I90" s="70">
        <v>52357.629199999996</v>
      </c>
      <c r="J90" s="71">
        <v>0</v>
      </c>
      <c r="K90" s="71">
        <v>60000</v>
      </c>
      <c r="L90" s="70">
        <v>0</v>
      </c>
      <c r="M90" s="70">
        <v>0</v>
      </c>
      <c r="N90" s="70">
        <v>3000</v>
      </c>
      <c r="O90" s="70">
        <v>6250</v>
      </c>
      <c r="P90" s="70">
        <v>4500</v>
      </c>
      <c r="Q90" s="70">
        <v>13750</v>
      </c>
      <c r="R90" s="70">
        <v>0</v>
      </c>
      <c r="S90" s="70">
        <v>6000</v>
      </c>
      <c r="T90" s="70">
        <v>12500</v>
      </c>
      <c r="U90" s="70">
        <v>9000</v>
      </c>
      <c r="V90" s="70">
        <v>27500</v>
      </c>
      <c r="W90" s="70">
        <v>0</v>
      </c>
      <c r="X90" s="70">
        <v>0</v>
      </c>
      <c r="Y90" s="70">
        <v>2500</v>
      </c>
      <c r="Z90" s="70">
        <v>1800</v>
      </c>
      <c r="AA90" s="70">
        <v>4300</v>
      </c>
      <c r="AB90" s="70">
        <v>0</v>
      </c>
      <c r="AC90" s="70">
        <v>1800</v>
      </c>
      <c r="AD90" s="70">
        <v>3750</v>
      </c>
      <c r="AE90" s="70">
        <v>2700</v>
      </c>
      <c r="AF90" s="70">
        <v>8250</v>
      </c>
      <c r="AG90" s="70">
        <v>0</v>
      </c>
      <c r="AH90" s="70">
        <v>3000</v>
      </c>
      <c r="AI90" s="70">
        <v>6250</v>
      </c>
      <c r="AJ90" s="70">
        <v>4500</v>
      </c>
      <c r="AK90" s="70">
        <v>13750</v>
      </c>
      <c r="AL90" s="70">
        <v>45000</v>
      </c>
      <c r="AM90" s="70">
        <v>6000</v>
      </c>
      <c r="AN90" s="70">
        <v>12500</v>
      </c>
      <c r="AO90" s="70">
        <v>9000</v>
      </c>
      <c r="AP90" s="70">
        <v>27500</v>
      </c>
      <c r="AQ90" s="70">
        <v>0</v>
      </c>
      <c r="AR90" s="70">
        <v>0</v>
      </c>
      <c r="AS90" s="70">
        <v>45000</v>
      </c>
      <c r="AT90" s="70">
        <v>0</v>
      </c>
      <c r="AU90" s="70" t="s">
        <v>1492</v>
      </c>
      <c r="AV90" s="68" t="s">
        <v>1384</v>
      </c>
      <c r="AW90" s="197" t="s">
        <v>194</v>
      </c>
      <c r="AX90" s="196" t="s">
        <v>1520</v>
      </c>
    </row>
    <row r="91" spans="1:50" s="43" customFormat="1" ht="90">
      <c r="A91" s="279"/>
      <c r="B91" s="227" t="s">
        <v>1234</v>
      </c>
      <c r="C91" s="67">
        <v>12888</v>
      </c>
      <c r="D91" s="68" t="s">
        <v>193</v>
      </c>
      <c r="E91" s="187">
        <v>6051</v>
      </c>
      <c r="F91" s="68" t="s">
        <v>1227</v>
      </c>
      <c r="G91" s="137">
        <v>110779.09079999999</v>
      </c>
      <c r="H91" s="70">
        <v>97833.301000000007</v>
      </c>
      <c r="I91" s="70">
        <v>12945.789799999984</v>
      </c>
      <c r="J91" s="71">
        <v>0</v>
      </c>
      <c r="K91" s="71">
        <v>60000</v>
      </c>
      <c r="L91" s="70">
        <v>0</v>
      </c>
      <c r="M91" s="70">
        <v>0</v>
      </c>
      <c r="N91" s="70">
        <v>4500</v>
      </c>
      <c r="O91" s="70">
        <v>1250</v>
      </c>
      <c r="P91" s="70">
        <v>6750</v>
      </c>
      <c r="Q91" s="70">
        <v>12500</v>
      </c>
      <c r="R91" s="70">
        <v>0</v>
      </c>
      <c r="S91" s="70">
        <v>9000</v>
      </c>
      <c r="T91" s="70">
        <v>2500</v>
      </c>
      <c r="U91" s="70">
        <v>13500</v>
      </c>
      <c r="V91" s="70">
        <v>25000</v>
      </c>
      <c r="W91" s="70">
        <v>0</v>
      </c>
      <c r="X91" s="70">
        <v>0</v>
      </c>
      <c r="Y91" s="70">
        <v>500</v>
      </c>
      <c r="Z91" s="70">
        <v>2700</v>
      </c>
      <c r="AA91" s="70">
        <v>3200</v>
      </c>
      <c r="AB91" s="70">
        <v>0</v>
      </c>
      <c r="AC91" s="70">
        <v>2700</v>
      </c>
      <c r="AD91" s="70">
        <v>750</v>
      </c>
      <c r="AE91" s="70">
        <v>4050</v>
      </c>
      <c r="AF91" s="70">
        <v>7500</v>
      </c>
      <c r="AG91" s="70">
        <v>0</v>
      </c>
      <c r="AH91" s="70">
        <v>4500</v>
      </c>
      <c r="AI91" s="70">
        <v>1250</v>
      </c>
      <c r="AJ91" s="70">
        <v>6750</v>
      </c>
      <c r="AK91" s="70">
        <v>12500</v>
      </c>
      <c r="AL91" s="70">
        <v>0</v>
      </c>
      <c r="AM91" s="70">
        <v>9000</v>
      </c>
      <c r="AN91" s="70">
        <v>2500</v>
      </c>
      <c r="AO91" s="70">
        <v>13500</v>
      </c>
      <c r="AP91" s="70">
        <v>25000</v>
      </c>
      <c r="AQ91" s="70">
        <v>45000</v>
      </c>
      <c r="AR91" s="70">
        <v>0</v>
      </c>
      <c r="AS91" s="70">
        <v>45000</v>
      </c>
      <c r="AT91" s="70">
        <v>0</v>
      </c>
      <c r="AU91" s="70" t="s">
        <v>1492</v>
      </c>
      <c r="AV91" s="68" t="s">
        <v>1384</v>
      </c>
      <c r="AW91" s="197" t="s">
        <v>194</v>
      </c>
      <c r="AX91" s="196" t="s">
        <v>1520</v>
      </c>
    </row>
    <row r="92" spans="1:50" s="43" customFormat="1" ht="90">
      <c r="A92" s="279"/>
      <c r="B92" s="230" t="s">
        <v>1235</v>
      </c>
      <c r="C92" s="72">
        <v>12827</v>
      </c>
      <c r="D92" s="23" t="s">
        <v>193</v>
      </c>
      <c r="E92" s="23" t="s">
        <v>1136</v>
      </c>
      <c r="F92" s="23" t="s">
        <v>1227</v>
      </c>
      <c r="G92" s="104">
        <v>129611.202</v>
      </c>
      <c r="H92" s="30">
        <v>100000</v>
      </c>
      <c r="I92" s="30">
        <v>29611.202000000005</v>
      </c>
      <c r="J92" s="92">
        <v>0</v>
      </c>
      <c r="K92" s="92">
        <v>60000</v>
      </c>
      <c r="L92" s="30">
        <v>0</v>
      </c>
      <c r="M92" s="30">
        <v>0</v>
      </c>
      <c r="N92" s="30">
        <v>0</v>
      </c>
      <c r="O92" s="30">
        <v>12.5</v>
      </c>
      <c r="P92" s="30">
        <v>0</v>
      </c>
      <c r="Q92" s="30">
        <v>12.5</v>
      </c>
      <c r="R92" s="30">
        <v>0</v>
      </c>
      <c r="S92" s="30">
        <v>0</v>
      </c>
      <c r="T92" s="30">
        <v>25</v>
      </c>
      <c r="U92" s="30">
        <v>0</v>
      </c>
      <c r="V92" s="30">
        <v>25</v>
      </c>
      <c r="W92" s="30">
        <v>0</v>
      </c>
      <c r="X92" s="30">
        <v>0</v>
      </c>
      <c r="Y92" s="30">
        <v>2961.1200000000003</v>
      </c>
      <c r="Z92" s="30">
        <v>5000</v>
      </c>
      <c r="AA92" s="30">
        <v>7961.1200000000008</v>
      </c>
      <c r="AB92" s="30">
        <v>0</v>
      </c>
      <c r="AC92" s="30">
        <v>7500</v>
      </c>
      <c r="AD92" s="30">
        <v>4441.68</v>
      </c>
      <c r="AE92" s="30">
        <v>7500</v>
      </c>
      <c r="AF92" s="30">
        <v>19441.68</v>
      </c>
      <c r="AG92" s="30">
        <v>0</v>
      </c>
      <c r="AH92" s="30">
        <v>12500</v>
      </c>
      <c r="AI92" s="30">
        <v>7402.8</v>
      </c>
      <c r="AJ92" s="30">
        <v>12500</v>
      </c>
      <c r="AK92" s="30">
        <v>32402.799999999999</v>
      </c>
      <c r="AL92" s="30">
        <v>60000</v>
      </c>
      <c r="AM92" s="30">
        <v>25000</v>
      </c>
      <c r="AN92" s="30">
        <v>14805.6</v>
      </c>
      <c r="AO92" s="30">
        <v>25000</v>
      </c>
      <c r="AP92" s="30">
        <v>64805.599999999999</v>
      </c>
      <c r="AQ92" s="30">
        <v>0</v>
      </c>
      <c r="AR92" s="30">
        <v>0</v>
      </c>
      <c r="AS92" s="30">
        <v>30000</v>
      </c>
      <c r="AT92" s="30">
        <v>0</v>
      </c>
      <c r="AU92" s="31" t="s">
        <v>1492</v>
      </c>
      <c r="AV92" s="23" t="s">
        <v>181</v>
      </c>
      <c r="AW92" s="199" t="s">
        <v>1137</v>
      </c>
      <c r="AX92" s="198" t="s">
        <v>1521</v>
      </c>
    </row>
    <row r="93" spans="1:50" s="43" customFormat="1" ht="36">
      <c r="A93" s="279"/>
      <c r="B93" s="233" t="s">
        <v>1489</v>
      </c>
      <c r="C93" s="147">
        <v>12543</v>
      </c>
      <c r="D93" s="25" t="s">
        <v>193</v>
      </c>
      <c r="E93" s="188">
        <v>6239</v>
      </c>
      <c r="F93" s="25" t="s">
        <v>1490</v>
      </c>
      <c r="G93" s="189">
        <v>45000</v>
      </c>
      <c r="H93" s="22">
        <v>23724.34174</v>
      </c>
      <c r="I93" s="22">
        <v>21275.65826</v>
      </c>
      <c r="J93" s="116">
        <v>0</v>
      </c>
      <c r="K93" s="116">
        <v>21351.90756</v>
      </c>
      <c r="L93" s="22">
        <v>0</v>
      </c>
      <c r="M93" s="22">
        <v>0</v>
      </c>
      <c r="N93" s="22">
        <v>3000</v>
      </c>
      <c r="O93" s="22">
        <v>5500</v>
      </c>
      <c r="P93" s="22">
        <v>3000</v>
      </c>
      <c r="Q93" s="22">
        <v>11500</v>
      </c>
      <c r="R93" s="22">
        <v>0</v>
      </c>
      <c r="S93" s="22">
        <v>6000</v>
      </c>
      <c r="T93" s="22">
        <v>11000</v>
      </c>
      <c r="U93" s="22">
        <v>6000</v>
      </c>
      <c r="V93" s="22">
        <v>23000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21351.599999999999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5" t="s">
        <v>1472</v>
      </c>
      <c r="AW93" s="201" t="s">
        <v>1522</v>
      </c>
      <c r="AX93" s="202" t="s">
        <v>1526</v>
      </c>
    </row>
    <row r="94" spans="1:50" s="43" customFormat="1" ht="36">
      <c r="A94" s="279"/>
      <c r="B94" s="233" t="s">
        <v>1134</v>
      </c>
      <c r="C94" s="147">
        <v>12572</v>
      </c>
      <c r="D94" s="25" t="s">
        <v>193</v>
      </c>
      <c r="E94" s="188">
        <v>2594</v>
      </c>
      <c r="F94" s="25" t="s">
        <v>1490</v>
      </c>
      <c r="G94" s="22">
        <v>98194.767000000007</v>
      </c>
      <c r="H94" s="22">
        <v>16745.03268</v>
      </c>
      <c r="I94" s="22">
        <v>81449.734320000003</v>
      </c>
      <c r="J94" s="116">
        <v>0</v>
      </c>
      <c r="K94" s="116">
        <v>27891.776010000001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15070.5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42000</v>
      </c>
      <c r="AV94" s="25" t="s">
        <v>1472</v>
      </c>
      <c r="AW94" s="201" t="s">
        <v>1135</v>
      </c>
      <c r="AX94" s="202" t="s">
        <v>1527</v>
      </c>
    </row>
    <row r="95" spans="1:50" s="43" customFormat="1" ht="51">
      <c r="A95" s="279"/>
      <c r="B95" s="233" t="s">
        <v>1132</v>
      </c>
      <c r="C95" s="147" t="s">
        <v>79</v>
      </c>
      <c r="D95" s="25" t="s">
        <v>193</v>
      </c>
      <c r="E95" s="188">
        <v>4028</v>
      </c>
      <c r="F95" s="25" t="s">
        <v>1491</v>
      </c>
      <c r="G95" s="22">
        <v>16330</v>
      </c>
      <c r="H95" s="22">
        <v>14697</v>
      </c>
      <c r="I95" s="22">
        <v>1633</v>
      </c>
      <c r="J95" s="116">
        <v>0</v>
      </c>
      <c r="K95" s="116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5" t="s">
        <v>181</v>
      </c>
      <c r="AW95" s="201" t="s">
        <v>1133</v>
      </c>
      <c r="AX95" s="202" t="s">
        <v>1527</v>
      </c>
    </row>
    <row r="96" spans="1:50" s="43" customFormat="1" ht="51">
      <c r="A96" s="279"/>
      <c r="B96" s="222" t="s">
        <v>329</v>
      </c>
      <c r="C96" s="138" t="s">
        <v>714</v>
      </c>
      <c r="D96" s="139" t="s">
        <v>193</v>
      </c>
      <c r="E96" s="139" t="s">
        <v>416</v>
      </c>
      <c r="F96" s="139" t="s">
        <v>322</v>
      </c>
      <c r="G96" s="141">
        <v>58555.200900000003</v>
      </c>
      <c r="H96" s="141">
        <v>54581.584999999999</v>
      </c>
      <c r="I96" s="141">
        <v>30570.521000000001</v>
      </c>
      <c r="J96" s="143">
        <v>0</v>
      </c>
      <c r="K96" s="143">
        <v>49123.426500000001</v>
      </c>
      <c r="L96" s="141">
        <v>58932.520970000005</v>
      </c>
      <c r="M96" s="141">
        <v>48890.940179999998</v>
      </c>
      <c r="N96" s="141">
        <v>211.60634250000001</v>
      </c>
      <c r="O96" s="141">
        <v>0</v>
      </c>
      <c r="P96" s="141">
        <v>1904.4570874999999</v>
      </c>
      <c r="Q96" s="141">
        <v>2116.0634300000002</v>
      </c>
      <c r="R96" s="141">
        <v>0</v>
      </c>
      <c r="S96" s="141">
        <v>423.21268500000002</v>
      </c>
      <c r="T96" s="141">
        <v>0</v>
      </c>
      <c r="U96" s="141">
        <v>3808.9141749999999</v>
      </c>
      <c r="V96" s="141">
        <v>4232.1268600000003</v>
      </c>
      <c r="W96" s="141">
        <v>0</v>
      </c>
      <c r="X96" s="141">
        <v>0</v>
      </c>
      <c r="Y96" s="141">
        <v>0</v>
      </c>
      <c r="Z96" s="141">
        <v>0</v>
      </c>
      <c r="AA96" s="141">
        <v>0</v>
      </c>
      <c r="AB96" s="141">
        <v>0</v>
      </c>
      <c r="AC96" s="141">
        <v>0</v>
      </c>
      <c r="AD96" s="141">
        <v>0</v>
      </c>
      <c r="AE96" s="141">
        <v>0</v>
      </c>
      <c r="AF96" s="141">
        <v>0</v>
      </c>
      <c r="AG96" s="141">
        <v>0</v>
      </c>
      <c r="AH96" s="141">
        <v>0</v>
      </c>
      <c r="AI96" s="141">
        <v>0</v>
      </c>
      <c r="AJ96" s="141">
        <v>0</v>
      </c>
      <c r="AK96" s="141">
        <v>0</v>
      </c>
      <c r="AL96" s="141">
        <v>0</v>
      </c>
      <c r="AM96" s="141">
        <v>0</v>
      </c>
      <c r="AN96" s="141">
        <v>0</v>
      </c>
      <c r="AO96" s="141">
        <v>0</v>
      </c>
      <c r="AP96" s="141">
        <v>0</v>
      </c>
      <c r="AQ96" s="141">
        <v>0</v>
      </c>
      <c r="AR96" s="141">
        <v>0</v>
      </c>
      <c r="AS96" s="141">
        <v>0</v>
      </c>
      <c r="AT96" s="141">
        <v>0</v>
      </c>
      <c r="AU96" s="141" t="s">
        <v>1492</v>
      </c>
      <c r="AV96" s="139" t="s">
        <v>493</v>
      </c>
      <c r="AW96" s="191" t="s">
        <v>476</v>
      </c>
      <c r="AX96" s="192"/>
    </row>
    <row r="97" spans="1:50" ht="36.75" customHeight="1">
      <c r="A97" s="279"/>
      <c r="B97" s="237" t="s">
        <v>262</v>
      </c>
      <c r="C97" s="61" t="s">
        <v>79</v>
      </c>
      <c r="D97" s="61" t="s">
        <v>79</v>
      </c>
      <c r="E97" s="79" t="s">
        <v>79</v>
      </c>
      <c r="F97" s="61" t="s">
        <v>79</v>
      </c>
      <c r="G97" s="42">
        <f>SUM(G10:G96)</f>
        <v>8202465.7435338488</v>
      </c>
      <c r="H97" s="42">
        <f t="shared" ref="H97:AI97" si="6">SUM(H10:H96)</f>
        <v>6089935.4157300014</v>
      </c>
      <c r="I97" s="42">
        <f t="shared" si="6"/>
        <v>2139127.2329038507</v>
      </c>
      <c r="J97" s="42">
        <f t="shared" si="6"/>
        <v>0</v>
      </c>
      <c r="K97" s="42">
        <f t="shared" si="6"/>
        <v>5199987.5636599995</v>
      </c>
      <c r="L97" s="42">
        <f t="shared" si="6"/>
        <v>2110653.9741999996</v>
      </c>
      <c r="M97" s="42">
        <f t="shared" si="6"/>
        <v>1054039.9115100002</v>
      </c>
      <c r="N97" s="42">
        <f t="shared" si="6"/>
        <v>95824.464774749998</v>
      </c>
      <c r="O97" s="42">
        <f t="shared" si="6"/>
        <v>207512.19890924997</v>
      </c>
      <c r="P97" s="42">
        <f t="shared" si="6"/>
        <v>508091.80797774997</v>
      </c>
      <c r="Q97" s="42">
        <f t="shared" si="6"/>
        <v>811428.47166175011</v>
      </c>
      <c r="R97" s="42">
        <f t="shared" si="6"/>
        <v>347880.26</v>
      </c>
      <c r="S97" s="42">
        <f t="shared" si="6"/>
        <v>191648.9295495</v>
      </c>
      <c r="T97" s="42">
        <f t="shared" si="6"/>
        <v>415024.39781849994</v>
      </c>
      <c r="U97" s="42">
        <f t="shared" si="6"/>
        <v>1016183.6159554999</v>
      </c>
      <c r="V97" s="42">
        <f t="shared" si="6"/>
        <v>1622856.9433235002</v>
      </c>
      <c r="W97" s="42">
        <f t="shared" si="6"/>
        <v>918394.5715679999</v>
      </c>
      <c r="X97" s="42">
        <f t="shared" si="6"/>
        <v>0</v>
      </c>
      <c r="Y97" s="42">
        <f t="shared" si="6"/>
        <v>52183.048084999995</v>
      </c>
      <c r="Z97" s="42">
        <f t="shared" si="6"/>
        <v>89003.516623500007</v>
      </c>
      <c r="AA97" s="42">
        <f t="shared" si="6"/>
        <v>141186.56470849999</v>
      </c>
      <c r="AB97" s="42">
        <f t="shared" si="6"/>
        <v>178232.84999999998</v>
      </c>
      <c r="AC97" s="42">
        <f t="shared" si="6"/>
        <v>43087.269437249997</v>
      </c>
      <c r="AD97" s="42">
        <f t="shared" si="6"/>
        <v>78274.572127499996</v>
      </c>
      <c r="AE97" s="42">
        <f t="shared" si="6"/>
        <v>133505.27493525</v>
      </c>
      <c r="AF97" s="42">
        <f t="shared" si="6"/>
        <v>254867.11649999997</v>
      </c>
      <c r="AG97" s="42">
        <f t="shared" si="6"/>
        <v>563591.69999999995</v>
      </c>
      <c r="AH97" s="42">
        <f t="shared" si="6"/>
        <v>71812.115728749995</v>
      </c>
      <c r="AI97" s="42">
        <f t="shared" si="6"/>
        <v>130457.6202125</v>
      </c>
      <c r="AJ97" s="42">
        <f t="shared" ref="AJ97:AU97" si="7">SUM(AJ10:AJ96)</f>
        <v>222508.79155875</v>
      </c>
      <c r="AK97" s="42">
        <f t="shared" si="7"/>
        <v>424778.52750000003</v>
      </c>
      <c r="AL97" s="42">
        <f t="shared" si="7"/>
        <v>613491.90000000014</v>
      </c>
      <c r="AM97" s="42">
        <f t="shared" si="7"/>
        <v>143624.23145749999</v>
      </c>
      <c r="AN97" s="42">
        <f t="shared" si="7"/>
        <v>260915.240425</v>
      </c>
      <c r="AO97" s="42">
        <f t="shared" si="7"/>
        <v>445017.58311750001</v>
      </c>
      <c r="AP97" s="42">
        <f t="shared" si="7"/>
        <v>849557.05500000005</v>
      </c>
      <c r="AQ97" s="42">
        <f t="shared" si="7"/>
        <v>515937.42777999997</v>
      </c>
      <c r="AR97" s="42">
        <f t="shared" si="7"/>
        <v>418764</v>
      </c>
      <c r="AS97" s="42">
        <f t="shared" si="7"/>
        <v>870882.8921419601</v>
      </c>
      <c r="AT97" s="42">
        <f t="shared" si="7"/>
        <v>0</v>
      </c>
      <c r="AU97" s="42">
        <f t="shared" si="7"/>
        <v>205198.910298</v>
      </c>
      <c r="AV97" s="61" t="s">
        <v>79</v>
      </c>
      <c r="AW97" s="203" t="s">
        <v>79</v>
      </c>
      <c r="AX97" s="203" t="s">
        <v>79</v>
      </c>
    </row>
    <row r="98" spans="1:50" s="43" customFormat="1" ht="36.75" customHeight="1">
      <c r="A98" s="279"/>
      <c r="B98" s="230" t="s">
        <v>604</v>
      </c>
      <c r="C98" s="27" t="s">
        <v>79</v>
      </c>
      <c r="D98" s="27" t="s">
        <v>193</v>
      </c>
      <c r="E98" s="10" t="s">
        <v>837</v>
      </c>
      <c r="F98" s="27" t="s">
        <v>323</v>
      </c>
      <c r="G98" s="31">
        <v>44357.692580000003</v>
      </c>
      <c r="H98" s="31">
        <v>44357.692580000003</v>
      </c>
      <c r="I98" s="31">
        <v>0</v>
      </c>
      <c r="J98" s="31">
        <v>0</v>
      </c>
      <c r="K98" s="31">
        <v>44357.692580000003</v>
      </c>
      <c r="L98" s="31">
        <v>166.738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  <c r="AR98" s="31">
        <v>0</v>
      </c>
      <c r="AS98" s="31">
        <v>0</v>
      </c>
      <c r="AT98" s="31">
        <v>0</v>
      </c>
      <c r="AU98" s="31">
        <v>42657.692580000003</v>
      </c>
      <c r="AV98" s="27" t="s">
        <v>1384</v>
      </c>
      <c r="AW98" s="191" t="s">
        <v>605</v>
      </c>
      <c r="AX98" s="191" t="s">
        <v>79</v>
      </c>
    </row>
    <row r="99" spans="1:50" s="43" customFormat="1" ht="76.5">
      <c r="A99" s="279"/>
      <c r="B99" s="234" t="s">
        <v>449</v>
      </c>
      <c r="C99" s="76" t="s">
        <v>79</v>
      </c>
      <c r="D99" s="27" t="s">
        <v>193</v>
      </c>
      <c r="E99" s="10">
        <v>4822</v>
      </c>
      <c r="F99" s="27" t="s">
        <v>323</v>
      </c>
      <c r="G99" s="31">
        <v>8700</v>
      </c>
      <c r="H99" s="31">
        <v>8700</v>
      </c>
      <c r="I99" s="31">
        <v>0</v>
      </c>
      <c r="J99" s="31">
        <v>0</v>
      </c>
      <c r="K99" s="31">
        <v>7395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1">
        <v>0</v>
      </c>
      <c r="AR99" s="31">
        <v>1305</v>
      </c>
      <c r="AS99" s="31">
        <v>0</v>
      </c>
      <c r="AT99" s="31">
        <v>0</v>
      </c>
      <c r="AU99" s="31">
        <v>7395</v>
      </c>
      <c r="AV99" s="27" t="s">
        <v>1384</v>
      </c>
      <c r="AW99" s="191" t="s">
        <v>977</v>
      </c>
      <c r="AX99" s="191" t="s">
        <v>79</v>
      </c>
    </row>
    <row r="100" spans="1:50" s="43" customFormat="1" ht="51">
      <c r="A100" s="279"/>
      <c r="B100" s="234" t="s">
        <v>450</v>
      </c>
      <c r="C100" s="76" t="s">
        <v>79</v>
      </c>
      <c r="D100" s="27" t="s">
        <v>193</v>
      </c>
      <c r="E100" s="10" t="s">
        <v>79</v>
      </c>
      <c r="F100" s="27" t="s">
        <v>323</v>
      </c>
      <c r="G100" s="31">
        <v>240370</v>
      </c>
      <c r="H100" s="31">
        <v>240370</v>
      </c>
      <c r="I100" s="31">
        <v>0</v>
      </c>
      <c r="J100" s="31">
        <v>0</v>
      </c>
      <c r="K100" s="31">
        <v>240370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240370</v>
      </c>
      <c r="AV100" s="27" t="s">
        <v>85</v>
      </c>
      <c r="AW100" s="191" t="s">
        <v>451</v>
      </c>
      <c r="AX100" s="191" t="s">
        <v>79</v>
      </c>
    </row>
    <row r="101" spans="1:50" s="43" customFormat="1" ht="36">
      <c r="A101" s="279"/>
      <c r="B101" s="226" t="s">
        <v>514</v>
      </c>
      <c r="C101" s="132" t="s">
        <v>79</v>
      </c>
      <c r="D101" s="63" t="s">
        <v>193</v>
      </c>
      <c r="E101" s="18" t="s">
        <v>79</v>
      </c>
      <c r="F101" s="63" t="s">
        <v>323</v>
      </c>
      <c r="G101" s="133">
        <v>25516.465319999999</v>
      </c>
      <c r="H101" s="133">
        <v>25516.465319999999</v>
      </c>
      <c r="I101" s="133">
        <v>0</v>
      </c>
      <c r="J101" s="133">
        <v>0</v>
      </c>
      <c r="K101" s="133">
        <v>25516.465319999999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33">
        <v>25516.465319999999</v>
      </c>
      <c r="AV101" s="121" t="s">
        <v>493</v>
      </c>
      <c r="AW101" s="204" t="s">
        <v>535</v>
      </c>
      <c r="AX101" s="204" t="s">
        <v>79</v>
      </c>
    </row>
    <row r="102" spans="1:50" s="43" customFormat="1" ht="51">
      <c r="A102" s="279"/>
      <c r="B102" s="234" t="s">
        <v>515</v>
      </c>
      <c r="C102" s="76" t="s">
        <v>79</v>
      </c>
      <c r="D102" s="27" t="s">
        <v>193</v>
      </c>
      <c r="E102" s="10" t="s">
        <v>79</v>
      </c>
      <c r="F102" s="27" t="s">
        <v>323</v>
      </c>
      <c r="G102" s="31">
        <v>12462</v>
      </c>
      <c r="H102" s="31">
        <v>12462</v>
      </c>
      <c r="I102" s="31">
        <v>0</v>
      </c>
      <c r="J102" s="31">
        <v>0</v>
      </c>
      <c r="K102" s="31">
        <v>12462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  <c r="AT102" s="31">
        <v>0</v>
      </c>
      <c r="AU102" s="31">
        <v>12462</v>
      </c>
      <c r="AV102" s="27" t="s">
        <v>85</v>
      </c>
      <c r="AW102" s="191" t="s">
        <v>535</v>
      </c>
      <c r="AX102" s="191" t="s">
        <v>79</v>
      </c>
    </row>
    <row r="103" spans="1:50" s="43" customFormat="1" ht="36">
      <c r="A103" s="279"/>
      <c r="B103" s="234" t="s">
        <v>516</v>
      </c>
      <c r="C103" s="76" t="s">
        <v>79</v>
      </c>
      <c r="D103" s="27" t="s">
        <v>193</v>
      </c>
      <c r="E103" s="10" t="s">
        <v>79</v>
      </c>
      <c r="F103" s="27" t="s">
        <v>323</v>
      </c>
      <c r="G103" s="167">
        <v>21340</v>
      </c>
      <c r="H103" s="32">
        <v>21340</v>
      </c>
      <c r="I103" s="32">
        <v>0</v>
      </c>
      <c r="J103" s="32">
        <v>0</v>
      </c>
      <c r="K103" s="32">
        <v>21340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  <c r="AS103" s="31">
        <v>0</v>
      </c>
      <c r="AT103" s="31">
        <v>0</v>
      </c>
      <c r="AU103" s="32">
        <v>21340</v>
      </c>
      <c r="AV103" s="34" t="s">
        <v>1384</v>
      </c>
      <c r="AW103" s="204" t="s">
        <v>535</v>
      </c>
      <c r="AX103" s="204" t="s">
        <v>1299</v>
      </c>
    </row>
    <row r="104" spans="1:50" s="43" customFormat="1" ht="36">
      <c r="A104" s="279"/>
      <c r="B104" s="234" t="s">
        <v>517</v>
      </c>
      <c r="C104" s="76" t="s">
        <v>79</v>
      </c>
      <c r="D104" s="27" t="s">
        <v>193</v>
      </c>
      <c r="E104" s="10" t="s">
        <v>79</v>
      </c>
      <c r="F104" s="27" t="s">
        <v>323</v>
      </c>
      <c r="G104" s="167">
        <v>62591.601419999999</v>
      </c>
      <c r="H104" s="32">
        <v>62591.601419999999</v>
      </c>
      <c r="I104" s="32">
        <v>0</v>
      </c>
      <c r="J104" s="32">
        <v>0</v>
      </c>
      <c r="K104" s="32">
        <v>62591.601419999999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2">
        <v>62591.601419999999</v>
      </c>
      <c r="AV104" s="34" t="s">
        <v>688</v>
      </c>
      <c r="AW104" s="204" t="s">
        <v>535</v>
      </c>
      <c r="AX104" s="204" t="s">
        <v>1226</v>
      </c>
    </row>
    <row r="105" spans="1:50" s="43" customFormat="1" ht="51">
      <c r="A105" s="279"/>
      <c r="B105" s="226" t="s">
        <v>518</v>
      </c>
      <c r="C105" s="132" t="s">
        <v>79</v>
      </c>
      <c r="D105" s="63" t="s">
        <v>193</v>
      </c>
      <c r="E105" s="18" t="s">
        <v>79</v>
      </c>
      <c r="F105" s="63" t="s">
        <v>323</v>
      </c>
      <c r="G105" s="19">
        <v>38462.677000000003</v>
      </c>
      <c r="H105" s="19">
        <v>35000</v>
      </c>
      <c r="I105" s="19">
        <v>3462.6770000000033</v>
      </c>
      <c r="J105" s="19">
        <v>0</v>
      </c>
      <c r="K105" s="19">
        <v>35000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35000</v>
      </c>
      <c r="AV105" s="63" t="s">
        <v>493</v>
      </c>
      <c r="AW105" s="191" t="s">
        <v>535</v>
      </c>
      <c r="AX105" s="191" t="s">
        <v>79</v>
      </c>
    </row>
    <row r="106" spans="1:50" s="43" customFormat="1" ht="51">
      <c r="A106" s="279"/>
      <c r="B106" s="234" t="s">
        <v>519</v>
      </c>
      <c r="C106" s="76" t="s">
        <v>79</v>
      </c>
      <c r="D106" s="27" t="s">
        <v>193</v>
      </c>
      <c r="E106" s="10" t="s">
        <v>79</v>
      </c>
      <c r="F106" s="27" t="s">
        <v>323</v>
      </c>
      <c r="G106" s="32">
        <v>8751</v>
      </c>
      <c r="H106" s="32">
        <v>8751</v>
      </c>
      <c r="I106" s="32">
        <v>0</v>
      </c>
      <c r="J106" s="32">
        <v>0</v>
      </c>
      <c r="K106" s="32">
        <v>8751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v>0</v>
      </c>
      <c r="AO106" s="31">
        <v>0</v>
      </c>
      <c r="AP106" s="31">
        <v>0</v>
      </c>
      <c r="AQ106" s="31">
        <v>0</v>
      </c>
      <c r="AR106" s="31">
        <v>0</v>
      </c>
      <c r="AS106" s="31">
        <v>0</v>
      </c>
      <c r="AT106" s="31">
        <v>0</v>
      </c>
      <c r="AU106" s="32">
        <v>8751</v>
      </c>
      <c r="AV106" s="34" t="s">
        <v>85</v>
      </c>
      <c r="AW106" s="204" t="s">
        <v>535</v>
      </c>
      <c r="AX106" s="204" t="s">
        <v>79</v>
      </c>
    </row>
    <row r="107" spans="1:50" s="43" customFormat="1" ht="36">
      <c r="A107" s="279"/>
      <c r="B107" s="235" t="s">
        <v>520</v>
      </c>
      <c r="C107" s="132" t="s">
        <v>79</v>
      </c>
      <c r="D107" s="63" t="s">
        <v>193</v>
      </c>
      <c r="E107" s="18" t="s">
        <v>79</v>
      </c>
      <c r="F107" s="63" t="s">
        <v>323</v>
      </c>
      <c r="G107" s="133">
        <v>5908.4752500000004</v>
      </c>
      <c r="H107" s="133">
        <v>5908.4752500000004</v>
      </c>
      <c r="I107" s="133">
        <v>0</v>
      </c>
      <c r="J107" s="133">
        <v>0</v>
      </c>
      <c r="K107" s="133">
        <v>5908.4752500000004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33">
        <v>5908.4752500000004</v>
      </c>
      <c r="AV107" s="121" t="s">
        <v>493</v>
      </c>
      <c r="AW107" s="204" t="s">
        <v>535</v>
      </c>
      <c r="AX107" s="204" t="s">
        <v>79</v>
      </c>
    </row>
    <row r="108" spans="1:50" s="43" customFormat="1" ht="36">
      <c r="A108" s="279"/>
      <c r="B108" s="234" t="s">
        <v>521</v>
      </c>
      <c r="C108" s="76" t="s">
        <v>79</v>
      </c>
      <c r="D108" s="27" t="s">
        <v>193</v>
      </c>
      <c r="E108" s="10" t="s">
        <v>79</v>
      </c>
      <c r="F108" s="27" t="s">
        <v>323</v>
      </c>
      <c r="G108" s="32">
        <v>3029.6404299999999</v>
      </c>
      <c r="H108" s="32">
        <v>3029.6404299999999</v>
      </c>
      <c r="I108" s="32">
        <v>0</v>
      </c>
      <c r="J108" s="32">
        <v>0</v>
      </c>
      <c r="K108" s="32">
        <v>3029.6404299999999</v>
      </c>
      <c r="L108" s="32">
        <v>0</v>
      </c>
      <c r="M108" s="32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2">
        <v>3029.6404299999999</v>
      </c>
      <c r="AV108" s="34" t="s">
        <v>85</v>
      </c>
      <c r="AW108" s="204" t="s">
        <v>535</v>
      </c>
      <c r="AX108" s="204" t="s">
        <v>79</v>
      </c>
    </row>
    <row r="109" spans="1:50" s="43" customFormat="1" ht="36">
      <c r="A109" s="279"/>
      <c r="B109" s="234" t="s">
        <v>522</v>
      </c>
      <c r="C109" s="76" t="s">
        <v>79</v>
      </c>
      <c r="D109" s="27" t="s">
        <v>193</v>
      </c>
      <c r="E109" s="10" t="s">
        <v>79</v>
      </c>
      <c r="F109" s="27" t="s">
        <v>323</v>
      </c>
      <c r="G109" s="32">
        <v>1821</v>
      </c>
      <c r="H109" s="32">
        <v>1821</v>
      </c>
      <c r="I109" s="32">
        <v>0</v>
      </c>
      <c r="J109" s="32">
        <v>0</v>
      </c>
      <c r="K109" s="32">
        <v>1821</v>
      </c>
      <c r="L109" s="32">
        <v>0</v>
      </c>
      <c r="M109" s="32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  <c r="AR109" s="31">
        <v>0</v>
      </c>
      <c r="AS109" s="31">
        <v>0</v>
      </c>
      <c r="AT109" s="31">
        <v>0</v>
      </c>
      <c r="AU109" s="32">
        <v>1821</v>
      </c>
      <c r="AV109" s="34" t="s">
        <v>85</v>
      </c>
      <c r="AW109" s="204" t="s">
        <v>535</v>
      </c>
      <c r="AX109" s="204" t="s">
        <v>79</v>
      </c>
    </row>
    <row r="110" spans="1:50" s="43" customFormat="1" ht="36">
      <c r="A110" s="279"/>
      <c r="B110" s="234" t="s">
        <v>523</v>
      </c>
      <c r="C110" s="76" t="s">
        <v>79</v>
      </c>
      <c r="D110" s="27" t="s">
        <v>193</v>
      </c>
      <c r="E110" s="10" t="s">
        <v>79</v>
      </c>
      <c r="F110" s="27" t="s">
        <v>323</v>
      </c>
      <c r="G110" s="32">
        <v>5505.02322</v>
      </c>
      <c r="H110" s="32">
        <v>5505.02322</v>
      </c>
      <c r="I110" s="32">
        <v>0</v>
      </c>
      <c r="J110" s="32">
        <v>0</v>
      </c>
      <c r="K110" s="32">
        <v>5505.02322</v>
      </c>
      <c r="L110" s="32">
        <v>0</v>
      </c>
      <c r="M110" s="32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  <c r="AR110" s="31">
        <v>0</v>
      </c>
      <c r="AS110" s="31">
        <v>0</v>
      </c>
      <c r="AT110" s="31">
        <v>0</v>
      </c>
      <c r="AU110" s="32">
        <v>5505.02322</v>
      </c>
      <c r="AV110" s="34" t="s">
        <v>85</v>
      </c>
      <c r="AW110" s="204" t="s">
        <v>535</v>
      </c>
      <c r="AX110" s="204" t="s">
        <v>79</v>
      </c>
    </row>
    <row r="111" spans="1:50" s="43" customFormat="1" ht="36">
      <c r="A111" s="279"/>
      <c r="B111" s="234" t="s">
        <v>524</v>
      </c>
      <c r="C111" s="76" t="s">
        <v>79</v>
      </c>
      <c r="D111" s="27" t="s">
        <v>193</v>
      </c>
      <c r="E111" s="10" t="s">
        <v>79</v>
      </c>
      <c r="F111" s="27" t="s">
        <v>323</v>
      </c>
      <c r="G111" s="32">
        <v>5188.14599</v>
      </c>
      <c r="H111" s="32">
        <v>5188.14599</v>
      </c>
      <c r="I111" s="32">
        <v>0</v>
      </c>
      <c r="J111" s="32">
        <v>0</v>
      </c>
      <c r="K111" s="32">
        <v>5188.14599</v>
      </c>
      <c r="L111" s="32">
        <v>0</v>
      </c>
      <c r="M111" s="32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1">
        <v>0</v>
      </c>
      <c r="AQ111" s="31">
        <v>0</v>
      </c>
      <c r="AR111" s="31">
        <v>0</v>
      </c>
      <c r="AS111" s="31">
        <v>0</v>
      </c>
      <c r="AT111" s="31">
        <v>0</v>
      </c>
      <c r="AU111" s="32">
        <v>5188.14599</v>
      </c>
      <c r="AV111" s="34" t="s">
        <v>85</v>
      </c>
      <c r="AW111" s="204" t="s">
        <v>535</v>
      </c>
      <c r="AX111" s="204" t="s">
        <v>79</v>
      </c>
    </row>
    <row r="112" spans="1:50" s="43" customFormat="1" ht="36">
      <c r="A112" s="279"/>
      <c r="B112" s="234" t="s">
        <v>525</v>
      </c>
      <c r="C112" s="76" t="s">
        <v>79</v>
      </c>
      <c r="D112" s="27" t="s">
        <v>193</v>
      </c>
      <c r="E112" s="10" t="s">
        <v>79</v>
      </c>
      <c r="F112" s="27" t="s">
        <v>323</v>
      </c>
      <c r="G112" s="32">
        <v>3537.2858200000001</v>
      </c>
      <c r="H112" s="32">
        <v>3537.2858200000001</v>
      </c>
      <c r="I112" s="32">
        <v>0</v>
      </c>
      <c r="J112" s="32">
        <v>0</v>
      </c>
      <c r="K112" s="32">
        <v>3537.2858200000001</v>
      </c>
      <c r="L112" s="32">
        <v>0</v>
      </c>
      <c r="M112" s="32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2">
        <v>3537.2858200000001</v>
      </c>
      <c r="AV112" s="34" t="s">
        <v>85</v>
      </c>
      <c r="AW112" s="204" t="s">
        <v>535</v>
      </c>
      <c r="AX112" s="204" t="s">
        <v>79</v>
      </c>
    </row>
    <row r="113" spans="1:50" s="43" customFormat="1" ht="36">
      <c r="A113" s="279"/>
      <c r="B113" s="234" t="s">
        <v>526</v>
      </c>
      <c r="C113" s="76" t="s">
        <v>79</v>
      </c>
      <c r="D113" s="27" t="s">
        <v>193</v>
      </c>
      <c r="E113" s="10" t="s">
        <v>79</v>
      </c>
      <c r="F113" s="27" t="s">
        <v>323</v>
      </c>
      <c r="G113" s="32">
        <v>5759.2481900000002</v>
      </c>
      <c r="H113" s="32">
        <v>5759.2481900000002</v>
      </c>
      <c r="I113" s="32">
        <v>0</v>
      </c>
      <c r="J113" s="32">
        <v>0</v>
      </c>
      <c r="K113" s="32">
        <v>5759.2481900000002</v>
      </c>
      <c r="L113" s="32">
        <v>0</v>
      </c>
      <c r="M113" s="32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1">
        <v>0</v>
      </c>
      <c r="AP113" s="31">
        <v>0</v>
      </c>
      <c r="AQ113" s="31">
        <v>0</v>
      </c>
      <c r="AR113" s="31">
        <v>0</v>
      </c>
      <c r="AS113" s="31">
        <v>0</v>
      </c>
      <c r="AT113" s="31">
        <v>0</v>
      </c>
      <c r="AU113" s="32">
        <v>5759.2481900000002</v>
      </c>
      <c r="AV113" s="34" t="s">
        <v>85</v>
      </c>
      <c r="AW113" s="204" t="s">
        <v>535</v>
      </c>
      <c r="AX113" s="204" t="s">
        <v>79</v>
      </c>
    </row>
    <row r="114" spans="1:50" s="43" customFormat="1" ht="36">
      <c r="A114" s="279"/>
      <c r="B114" s="234" t="s">
        <v>527</v>
      </c>
      <c r="C114" s="76" t="s">
        <v>79</v>
      </c>
      <c r="D114" s="27" t="s">
        <v>193</v>
      </c>
      <c r="E114" s="10" t="s">
        <v>79</v>
      </c>
      <c r="F114" s="27" t="s">
        <v>323</v>
      </c>
      <c r="G114" s="32">
        <v>15105.31177</v>
      </c>
      <c r="H114" s="32">
        <v>15105.31177</v>
      </c>
      <c r="I114" s="32">
        <v>0</v>
      </c>
      <c r="J114" s="32">
        <v>0</v>
      </c>
      <c r="K114" s="32">
        <v>15105.31177</v>
      </c>
      <c r="L114" s="32">
        <v>0</v>
      </c>
      <c r="M114" s="32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1">
        <v>0</v>
      </c>
      <c r="AQ114" s="31">
        <v>0</v>
      </c>
      <c r="AR114" s="31">
        <v>0</v>
      </c>
      <c r="AS114" s="31">
        <v>0</v>
      </c>
      <c r="AT114" s="31">
        <v>0</v>
      </c>
      <c r="AU114" s="32">
        <v>15105.31177</v>
      </c>
      <c r="AV114" s="34" t="s">
        <v>85</v>
      </c>
      <c r="AW114" s="204" t="s">
        <v>535</v>
      </c>
      <c r="AX114" s="204" t="s">
        <v>79</v>
      </c>
    </row>
    <row r="115" spans="1:50" s="43" customFormat="1" ht="36">
      <c r="A115" s="279"/>
      <c r="B115" s="234" t="s">
        <v>528</v>
      </c>
      <c r="C115" s="76" t="s">
        <v>79</v>
      </c>
      <c r="D115" s="27" t="s">
        <v>193</v>
      </c>
      <c r="E115" s="10" t="s">
        <v>79</v>
      </c>
      <c r="F115" s="27" t="s">
        <v>323</v>
      </c>
      <c r="G115" s="32">
        <v>1553.18625</v>
      </c>
      <c r="H115" s="32">
        <v>1553.18625</v>
      </c>
      <c r="I115" s="32">
        <v>0</v>
      </c>
      <c r="J115" s="32">
        <v>0</v>
      </c>
      <c r="K115" s="32">
        <v>1553.18625</v>
      </c>
      <c r="L115" s="32">
        <v>0</v>
      </c>
      <c r="M115" s="32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v>0</v>
      </c>
      <c r="AO115" s="31">
        <v>0</v>
      </c>
      <c r="AP115" s="31">
        <v>0</v>
      </c>
      <c r="AQ115" s="31">
        <v>0</v>
      </c>
      <c r="AR115" s="31">
        <v>0</v>
      </c>
      <c r="AS115" s="31">
        <v>0</v>
      </c>
      <c r="AT115" s="31">
        <v>0</v>
      </c>
      <c r="AU115" s="32">
        <v>1553.18625</v>
      </c>
      <c r="AV115" s="34" t="s">
        <v>85</v>
      </c>
      <c r="AW115" s="204" t="s">
        <v>535</v>
      </c>
      <c r="AX115" s="204" t="s">
        <v>79</v>
      </c>
    </row>
    <row r="116" spans="1:50" s="43" customFormat="1" ht="36">
      <c r="A116" s="279"/>
      <c r="B116" s="234" t="s">
        <v>529</v>
      </c>
      <c r="C116" s="76" t="s">
        <v>79</v>
      </c>
      <c r="D116" s="27" t="s">
        <v>193</v>
      </c>
      <c r="E116" s="10" t="s">
        <v>79</v>
      </c>
      <c r="F116" s="27" t="s">
        <v>323</v>
      </c>
      <c r="G116" s="32">
        <v>2605.19776</v>
      </c>
      <c r="H116" s="32">
        <v>2605.19776</v>
      </c>
      <c r="I116" s="32">
        <v>0</v>
      </c>
      <c r="J116" s="32">
        <v>0</v>
      </c>
      <c r="K116" s="32">
        <v>2605.19776</v>
      </c>
      <c r="L116" s="32">
        <v>0</v>
      </c>
      <c r="M116" s="32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2">
        <v>2605.19776</v>
      </c>
      <c r="AV116" s="34" t="s">
        <v>85</v>
      </c>
      <c r="AW116" s="204" t="s">
        <v>535</v>
      </c>
      <c r="AX116" s="204" t="s">
        <v>79</v>
      </c>
    </row>
    <row r="117" spans="1:50" s="43" customFormat="1" ht="36">
      <c r="A117" s="279"/>
      <c r="B117" s="234" t="s">
        <v>530</v>
      </c>
      <c r="C117" s="76" t="s">
        <v>79</v>
      </c>
      <c r="D117" s="27" t="s">
        <v>193</v>
      </c>
      <c r="E117" s="10" t="s">
        <v>79</v>
      </c>
      <c r="F117" s="27" t="s">
        <v>323</v>
      </c>
      <c r="G117" s="32">
        <v>1626.6701599999999</v>
      </c>
      <c r="H117" s="32">
        <v>1626.6701599999999</v>
      </c>
      <c r="I117" s="32">
        <v>0</v>
      </c>
      <c r="J117" s="32">
        <v>0</v>
      </c>
      <c r="K117" s="32">
        <v>1626.6701599999999</v>
      </c>
      <c r="L117" s="32">
        <v>0</v>
      </c>
      <c r="M117" s="32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0</v>
      </c>
      <c r="AI117" s="31">
        <v>0</v>
      </c>
      <c r="AJ117" s="31">
        <v>0</v>
      </c>
      <c r="AK117" s="31">
        <v>0</v>
      </c>
      <c r="AL117" s="31">
        <v>0</v>
      </c>
      <c r="AM117" s="31">
        <v>0</v>
      </c>
      <c r="AN117" s="31">
        <v>0</v>
      </c>
      <c r="AO117" s="31">
        <v>0</v>
      </c>
      <c r="AP117" s="31">
        <v>0</v>
      </c>
      <c r="AQ117" s="31">
        <v>0</v>
      </c>
      <c r="AR117" s="31">
        <v>0</v>
      </c>
      <c r="AS117" s="31">
        <v>0</v>
      </c>
      <c r="AT117" s="31">
        <v>0</v>
      </c>
      <c r="AU117" s="32">
        <v>1626.6701599999999</v>
      </c>
      <c r="AV117" s="34" t="s">
        <v>85</v>
      </c>
      <c r="AW117" s="204" t="s">
        <v>535</v>
      </c>
      <c r="AX117" s="204" t="s">
        <v>79</v>
      </c>
    </row>
    <row r="118" spans="1:50" s="43" customFormat="1" ht="36">
      <c r="A118" s="279"/>
      <c r="B118" s="226" t="s">
        <v>1006</v>
      </c>
      <c r="C118" s="132" t="s">
        <v>79</v>
      </c>
      <c r="D118" s="63" t="s">
        <v>193</v>
      </c>
      <c r="E118" s="18" t="s">
        <v>79</v>
      </c>
      <c r="F118" s="63" t="s">
        <v>323</v>
      </c>
      <c r="G118" s="133">
        <v>37483.093180000003</v>
      </c>
      <c r="H118" s="133">
        <v>37483.093180000003</v>
      </c>
      <c r="I118" s="133">
        <v>0</v>
      </c>
      <c r="J118" s="133">
        <v>0</v>
      </c>
      <c r="K118" s="133">
        <v>37483.093180000003</v>
      </c>
      <c r="L118" s="133">
        <v>0</v>
      </c>
      <c r="M118" s="133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33">
        <v>37483.093180000003</v>
      </c>
      <c r="AV118" s="121" t="s">
        <v>493</v>
      </c>
      <c r="AW118" s="204" t="s">
        <v>1005</v>
      </c>
      <c r="AX118" s="204" t="s">
        <v>79</v>
      </c>
    </row>
    <row r="119" spans="1:50" s="43" customFormat="1" ht="51">
      <c r="A119" s="279"/>
      <c r="B119" s="234" t="s">
        <v>1007</v>
      </c>
      <c r="C119" s="76" t="s">
        <v>79</v>
      </c>
      <c r="D119" s="27" t="s">
        <v>193</v>
      </c>
      <c r="E119" s="10" t="s">
        <v>79</v>
      </c>
      <c r="F119" s="27" t="s">
        <v>323</v>
      </c>
      <c r="G119" s="32">
        <v>9250.7702000000008</v>
      </c>
      <c r="H119" s="32">
        <v>9250.7702000000008</v>
      </c>
      <c r="I119" s="32">
        <v>0</v>
      </c>
      <c r="J119" s="32">
        <v>0</v>
      </c>
      <c r="K119" s="32">
        <v>9250.7702000000008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0</v>
      </c>
      <c r="AL119" s="31">
        <v>0</v>
      </c>
      <c r="AM119" s="31">
        <v>0</v>
      </c>
      <c r="AN119" s="31">
        <v>0</v>
      </c>
      <c r="AO119" s="31">
        <v>0</v>
      </c>
      <c r="AP119" s="31">
        <v>0</v>
      </c>
      <c r="AQ119" s="31">
        <v>0</v>
      </c>
      <c r="AR119" s="31">
        <v>0</v>
      </c>
      <c r="AS119" s="31">
        <v>0</v>
      </c>
      <c r="AT119" s="31">
        <v>0</v>
      </c>
      <c r="AU119" s="32">
        <v>9250.7702000000008</v>
      </c>
      <c r="AV119" s="34" t="s">
        <v>85</v>
      </c>
      <c r="AW119" s="204" t="s">
        <v>1005</v>
      </c>
      <c r="AX119" s="204" t="s">
        <v>79</v>
      </c>
    </row>
    <row r="120" spans="1:50" s="43" customFormat="1" ht="36">
      <c r="A120" s="279"/>
      <c r="B120" s="234" t="s">
        <v>435</v>
      </c>
      <c r="C120" s="76" t="s">
        <v>79</v>
      </c>
      <c r="D120" s="27" t="s">
        <v>193</v>
      </c>
      <c r="E120" s="10" t="s">
        <v>79</v>
      </c>
      <c r="F120" s="27" t="s">
        <v>323</v>
      </c>
      <c r="G120" s="167">
        <v>46174.667999999998</v>
      </c>
      <c r="H120" s="32">
        <v>32544.097730000001</v>
      </c>
      <c r="I120" s="32">
        <v>2000</v>
      </c>
      <c r="J120" s="32">
        <v>0</v>
      </c>
      <c r="K120" s="32">
        <v>32544.097730000001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2">
        <v>0</v>
      </c>
      <c r="AV120" s="34" t="s">
        <v>80</v>
      </c>
      <c r="AW120" s="204" t="s">
        <v>1005</v>
      </c>
      <c r="AX120" s="204" t="s">
        <v>1299</v>
      </c>
    </row>
    <row r="121" spans="1:50" s="43" customFormat="1" ht="48.75" customHeight="1">
      <c r="A121" s="279"/>
      <c r="B121" s="226" t="s">
        <v>1008</v>
      </c>
      <c r="C121" s="132" t="s">
        <v>79</v>
      </c>
      <c r="D121" s="63" t="s">
        <v>193</v>
      </c>
      <c r="E121" s="18" t="s">
        <v>79</v>
      </c>
      <c r="F121" s="63" t="s">
        <v>323</v>
      </c>
      <c r="G121" s="133">
        <v>7281.1641799999998</v>
      </c>
      <c r="H121" s="133">
        <v>7281.1641799999998</v>
      </c>
      <c r="I121" s="133">
        <v>0</v>
      </c>
      <c r="J121" s="133">
        <v>0</v>
      </c>
      <c r="K121" s="133">
        <v>7281.1641799999998</v>
      </c>
      <c r="L121" s="133">
        <v>0</v>
      </c>
      <c r="M121" s="133">
        <v>500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33">
        <v>0</v>
      </c>
      <c r="AV121" s="121" t="s">
        <v>493</v>
      </c>
      <c r="AW121" s="204" t="s">
        <v>1005</v>
      </c>
      <c r="AX121" s="204" t="s">
        <v>79</v>
      </c>
    </row>
    <row r="122" spans="1:50" s="43" customFormat="1" ht="51">
      <c r="A122" s="279"/>
      <c r="B122" s="234" t="s">
        <v>1009</v>
      </c>
      <c r="C122" s="76" t="s">
        <v>79</v>
      </c>
      <c r="D122" s="27" t="s">
        <v>193</v>
      </c>
      <c r="E122" s="10" t="s">
        <v>79</v>
      </c>
      <c r="F122" s="27" t="s">
        <v>323</v>
      </c>
      <c r="G122" s="32">
        <v>101000</v>
      </c>
      <c r="H122" s="32">
        <v>101000</v>
      </c>
      <c r="I122" s="32">
        <v>0</v>
      </c>
      <c r="J122" s="32">
        <v>0</v>
      </c>
      <c r="K122" s="32">
        <v>101000</v>
      </c>
      <c r="L122" s="32">
        <v>0</v>
      </c>
      <c r="M122" s="32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>
        <v>0</v>
      </c>
      <c r="AM122" s="31">
        <v>0</v>
      </c>
      <c r="AN122" s="31">
        <v>0</v>
      </c>
      <c r="AO122" s="31">
        <v>0</v>
      </c>
      <c r="AP122" s="31">
        <v>0</v>
      </c>
      <c r="AQ122" s="31">
        <v>0</v>
      </c>
      <c r="AR122" s="31">
        <v>0</v>
      </c>
      <c r="AS122" s="31">
        <v>0</v>
      </c>
      <c r="AT122" s="31">
        <v>0</v>
      </c>
      <c r="AU122" s="32">
        <v>0</v>
      </c>
      <c r="AV122" s="34" t="s">
        <v>85</v>
      </c>
      <c r="AW122" s="204" t="s">
        <v>1005</v>
      </c>
      <c r="AX122" s="204" t="s">
        <v>79</v>
      </c>
    </row>
    <row r="123" spans="1:50" s="43" customFormat="1" ht="36">
      <c r="A123" s="279"/>
      <c r="B123" s="234" t="s">
        <v>1089</v>
      </c>
      <c r="C123" s="76" t="s">
        <v>79</v>
      </c>
      <c r="D123" s="27" t="s">
        <v>193</v>
      </c>
      <c r="E123" s="10" t="s">
        <v>79</v>
      </c>
      <c r="F123" s="27" t="s">
        <v>323</v>
      </c>
      <c r="G123" s="32">
        <v>58090.732000000004</v>
      </c>
      <c r="H123" s="32">
        <v>58090.732000000004</v>
      </c>
      <c r="I123" s="32">
        <v>0</v>
      </c>
      <c r="J123" s="32">
        <v>0</v>
      </c>
      <c r="K123" s="32">
        <v>58090.732000000004</v>
      </c>
      <c r="L123" s="32">
        <v>0</v>
      </c>
      <c r="M123" s="32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1">
        <v>0</v>
      </c>
      <c r="AP123" s="31">
        <v>0</v>
      </c>
      <c r="AQ123" s="31">
        <v>0</v>
      </c>
      <c r="AR123" s="31">
        <v>0</v>
      </c>
      <c r="AS123" s="31">
        <v>0</v>
      </c>
      <c r="AT123" s="31">
        <v>0</v>
      </c>
      <c r="AU123" s="32">
        <v>58090.732000000004</v>
      </c>
      <c r="AV123" s="34" t="s">
        <v>1384</v>
      </c>
      <c r="AW123" s="204" t="s">
        <v>1121</v>
      </c>
      <c r="AX123" s="204" t="s">
        <v>79</v>
      </c>
    </row>
    <row r="124" spans="1:50" s="43" customFormat="1" ht="36">
      <c r="A124" s="279"/>
      <c r="B124" s="234" t="s">
        <v>1090</v>
      </c>
      <c r="C124" s="76" t="s">
        <v>79</v>
      </c>
      <c r="D124" s="27" t="s">
        <v>193</v>
      </c>
      <c r="E124" s="10" t="s">
        <v>79</v>
      </c>
      <c r="F124" s="27" t="s">
        <v>323</v>
      </c>
      <c r="G124" s="32">
        <v>90275.054999999993</v>
      </c>
      <c r="H124" s="32">
        <v>90275.054999999993</v>
      </c>
      <c r="I124" s="32">
        <v>0</v>
      </c>
      <c r="J124" s="32">
        <v>0</v>
      </c>
      <c r="K124" s="32">
        <v>90275.054999999993</v>
      </c>
      <c r="L124" s="32">
        <v>0</v>
      </c>
      <c r="M124" s="32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2">
        <v>90275.054999999993</v>
      </c>
      <c r="AV124" s="34" t="s">
        <v>85</v>
      </c>
      <c r="AW124" s="204" t="s">
        <v>1121</v>
      </c>
      <c r="AX124" s="204" t="s">
        <v>79</v>
      </c>
    </row>
    <row r="125" spans="1:50" s="43" customFormat="1" ht="51">
      <c r="A125" s="279"/>
      <c r="B125" s="234" t="s">
        <v>1091</v>
      </c>
      <c r="C125" s="76" t="s">
        <v>79</v>
      </c>
      <c r="D125" s="27" t="s">
        <v>193</v>
      </c>
      <c r="E125" s="10" t="s">
        <v>79</v>
      </c>
      <c r="F125" s="27" t="s">
        <v>323</v>
      </c>
      <c r="G125" s="32">
        <v>2420</v>
      </c>
      <c r="H125" s="32">
        <v>2420</v>
      </c>
      <c r="I125" s="32">
        <v>0</v>
      </c>
      <c r="J125" s="32">
        <v>0</v>
      </c>
      <c r="K125" s="32">
        <v>2420</v>
      </c>
      <c r="L125" s="32">
        <v>0</v>
      </c>
      <c r="M125" s="32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1">
        <v>0</v>
      </c>
      <c r="AK125" s="31">
        <v>0</v>
      </c>
      <c r="AL125" s="31">
        <v>0</v>
      </c>
      <c r="AM125" s="31">
        <v>0</v>
      </c>
      <c r="AN125" s="31">
        <v>0</v>
      </c>
      <c r="AO125" s="31">
        <v>0</v>
      </c>
      <c r="AP125" s="31">
        <v>0</v>
      </c>
      <c r="AQ125" s="31">
        <v>0</v>
      </c>
      <c r="AR125" s="31">
        <v>0</v>
      </c>
      <c r="AS125" s="31">
        <v>0</v>
      </c>
      <c r="AT125" s="31">
        <v>0</v>
      </c>
      <c r="AU125" s="32">
        <v>2420</v>
      </c>
      <c r="AV125" s="34" t="s">
        <v>85</v>
      </c>
      <c r="AW125" s="204" t="s">
        <v>1121</v>
      </c>
      <c r="AX125" s="204" t="s">
        <v>79</v>
      </c>
    </row>
    <row r="126" spans="1:50" s="43" customFormat="1" ht="36">
      <c r="A126" s="279"/>
      <c r="B126" s="234" t="s">
        <v>1092</v>
      </c>
      <c r="C126" s="76" t="s">
        <v>79</v>
      </c>
      <c r="D126" s="27" t="s">
        <v>193</v>
      </c>
      <c r="E126" s="10" t="s">
        <v>79</v>
      </c>
      <c r="F126" s="27" t="s">
        <v>323</v>
      </c>
      <c r="G126" s="32">
        <v>10000</v>
      </c>
      <c r="H126" s="32">
        <v>10000</v>
      </c>
      <c r="I126" s="32">
        <v>0</v>
      </c>
      <c r="J126" s="32">
        <v>0</v>
      </c>
      <c r="K126" s="32">
        <v>10000</v>
      </c>
      <c r="L126" s="32">
        <v>0</v>
      </c>
      <c r="M126" s="32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0</v>
      </c>
      <c r="AD126" s="31">
        <v>0</v>
      </c>
      <c r="AE126" s="31">
        <v>0</v>
      </c>
      <c r="AF126" s="31">
        <v>0</v>
      </c>
      <c r="AG126" s="31">
        <v>0</v>
      </c>
      <c r="AH126" s="31">
        <v>0</v>
      </c>
      <c r="AI126" s="31">
        <v>0</v>
      </c>
      <c r="AJ126" s="31">
        <v>0</v>
      </c>
      <c r="AK126" s="31">
        <v>0</v>
      </c>
      <c r="AL126" s="31">
        <v>0</v>
      </c>
      <c r="AM126" s="31">
        <v>0</v>
      </c>
      <c r="AN126" s="31">
        <v>0</v>
      </c>
      <c r="AO126" s="31">
        <v>0</v>
      </c>
      <c r="AP126" s="31">
        <v>0</v>
      </c>
      <c r="AQ126" s="31">
        <v>0</v>
      </c>
      <c r="AR126" s="31">
        <v>0</v>
      </c>
      <c r="AS126" s="31">
        <v>0</v>
      </c>
      <c r="AT126" s="31">
        <v>0</v>
      </c>
      <c r="AU126" s="32">
        <v>10000</v>
      </c>
      <c r="AV126" s="34" t="s">
        <v>85</v>
      </c>
      <c r="AW126" s="204" t="s">
        <v>1121</v>
      </c>
      <c r="AX126" s="204" t="s">
        <v>79</v>
      </c>
    </row>
    <row r="127" spans="1:50" s="43" customFormat="1" ht="36">
      <c r="A127" s="279"/>
      <c r="B127" s="234" t="s">
        <v>1093</v>
      </c>
      <c r="C127" s="76" t="s">
        <v>79</v>
      </c>
      <c r="D127" s="27" t="s">
        <v>193</v>
      </c>
      <c r="E127" s="10" t="s">
        <v>79</v>
      </c>
      <c r="F127" s="27" t="s">
        <v>323</v>
      </c>
      <c r="G127" s="32">
        <v>10000</v>
      </c>
      <c r="H127" s="32">
        <v>10000</v>
      </c>
      <c r="I127" s="32">
        <v>0</v>
      </c>
      <c r="J127" s="32">
        <v>0</v>
      </c>
      <c r="K127" s="32">
        <v>10000</v>
      </c>
      <c r="L127" s="32">
        <v>0</v>
      </c>
      <c r="M127" s="32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31">
        <v>0</v>
      </c>
      <c r="AL127" s="31">
        <v>0</v>
      </c>
      <c r="AM127" s="31">
        <v>0</v>
      </c>
      <c r="AN127" s="31">
        <v>0</v>
      </c>
      <c r="AO127" s="31">
        <v>0</v>
      </c>
      <c r="AP127" s="31">
        <v>0</v>
      </c>
      <c r="AQ127" s="31">
        <v>0</v>
      </c>
      <c r="AR127" s="31">
        <v>0</v>
      </c>
      <c r="AS127" s="31">
        <v>0</v>
      </c>
      <c r="AT127" s="31">
        <v>0</v>
      </c>
      <c r="AU127" s="32">
        <v>10000</v>
      </c>
      <c r="AV127" s="34" t="s">
        <v>85</v>
      </c>
      <c r="AW127" s="204" t="s">
        <v>1121</v>
      </c>
      <c r="AX127" s="204" t="s">
        <v>79</v>
      </c>
    </row>
    <row r="128" spans="1:50" s="43" customFormat="1" ht="36">
      <c r="A128" s="279"/>
      <c r="B128" s="234" t="s">
        <v>1094</v>
      </c>
      <c r="C128" s="76" t="s">
        <v>79</v>
      </c>
      <c r="D128" s="27" t="s">
        <v>193</v>
      </c>
      <c r="E128" s="10" t="s">
        <v>79</v>
      </c>
      <c r="F128" s="27" t="s">
        <v>323</v>
      </c>
      <c r="G128" s="32">
        <v>2420</v>
      </c>
      <c r="H128" s="32">
        <v>2420</v>
      </c>
      <c r="I128" s="32">
        <v>0</v>
      </c>
      <c r="J128" s="32">
        <v>0</v>
      </c>
      <c r="K128" s="32">
        <v>2420</v>
      </c>
      <c r="L128" s="32">
        <v>0</v>
      </c>
      <c r="M128" s="32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2">
        <v>2420</v>
      </c>
      <c r="AV128" s="34" t="s">
        <v>85</v>
      </c>
      <c r="AW128" s="204" t="s">
        <v>1121</v>
      </c>
      <c r="AX128" s="204" t="s">
        <v>79</v>
      </c>
    </row>
    <row r="129" spans="1:50" s="43" customFormat="1" ht="51">
      <c r="A129" s="279"/>
      <c r="B129" s="234" t="s">
        <v>1095</v>
      </c>
      <c r="C129" s="76" t="s">
        <v>79</v>
      </c>
      <c r="D129" s="27" t="s">
        <v>193</v>
      </c>
      <c r="E129" s="10" t="s">
        <v>79</v>
      </c>
      <c r="F129" s="27" t="s">
        <v>323</v>
      </c>
      <c r="G129" s="32">
        <v>2420</v>
      </c>
      <c r="H129" s="32">
        <v>2420</v>
      </c>
      <c r="I129" s="32">
        <v>0</v>
      </c>
      <c r="J129" s="32">
        <v>0</v>
      </c>
      <c r="K129" s="32">
        <v>2420</v>
      </c>
      <c r="L129" s="32">
        <v>0</v>
      </c>
      <c r="M129" s="32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  <c r="AT129" s="31">
        <v>0</v>
      </c>
      <c r="AU129" s="32">
        <v>2420</v>
      </c>
      <c r="AV129" s="34" t="s">
        <v>85</v>
      </c>
      <c r="AW129" s="204" t="s">
        <v>1121</v>
      </c>
      <c r="AX129" s="204" t="s">
        <v>79</v>
      </c>
    </row>
    <row r="130" spans="1:50" s="43" customFormat="1" ht="36">
      <c r="A130" s="279"/>
      <c r="B130" s="226" t="s">
        <v>1096</v>
      </c>
      <c r="C130" s="132" t="s">
        <v>79</v>
      </c>
      <c r="D130" s="63" t="s">
        <v>193</v>
      </c>
      <c r="E130" s="18" t="s">
        <v>79</v>
      </c>
      <c r="F130" s="63" t="s">
        <v>323</v>
      </c>
      <c r="G130" s="133">
        <v>22443.6368</v>
      </c>
      <c r="H130" s="133">
        <v>22443.6368</v>
      </c>
      <c r="I130" s="133">
        <v>0</v>
      </c>
      <c r="J130" s="133">
        <v>0</v>
      </c>
      <c r="K130" s="133">
        <v>22443.6368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33">
        <v>22443.6368</v>
      </c>
      <c r="AV130" s="121" t="s">
        <v>493</v>
      </c>
      <c r="AW130" s="204" t="s">
        <v>1121</v>
      </c>
      <c r="AX130" s="204" t="s">
        <v>79</v>
      </c>
    </row>
    <row r="131" spans="1:50" s="43" customFormat="1" ht="36">
      <c r="A131" s="279"/>
      <c r="B131" s="234" t="s">
        <v>1097</v>
      </c>
      <c r="C131" s="76" t="s">
        <v>79</v>
      </c>
      <c r="D131" s="27" t="s">
        <v>193</v>
      </c>
      <c r="E131" s="10" t="s">
        <v>79</v>
      </c>
      <c r="F131" s="27" t="s">
        <v>323</v>
      </c>
      <c r="G131" s="32">
        <v>4235</v>
      </c>
      <c r="H131" s="32">
        <v>4235</v>
      </c>
      <c r="I131" s="32">
        <v>0</v>
      </c>
      <c r="J131" s="32">
        <v>0</v>
      </c>
      <c r="K131" s="32">
        <v>4235</v>
      </c>
      <c r="L131" s="32">
        <v>0</v>
      </c>
      <c r="M131" s="32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0</v>
      </c>
      <c r="AI131" s="31">
        <v>0</v>
      </c>
      <c r="AJ131" s="31">
        <v>0</v>
      </c>
      <c r="AK131" s="31">
        <v>0</v>
      </c>
      <c r="AL131" s="31">
        <v>0</v>
      </c>
      <c r="AM131" s="31">
        <v>0</v>
      </c>
      <c r="AN131" s="31">
        <v>0</v>
      </c>
      <c r="AO131" s="31">
        <v>0</v>
      </c>
      <c r="AP131" s="31">
        <v>0</v>
      </c>
      <c r="AQ131" s="31">
        <v>0</v>
      </c>
      <c r="AR131" s="31">
        <v>0</v>
      </c>
      <c r="AS131" s="31">
        <v>0</v>
      </c>
      <c r="AT131" s="31">
        <v>0</v>
      </c>
      <c r="AU131" s="32">
        <v>4235</v>
      </c>
      <c r="AV131" s="34" t="s">
        <v>85</v>
      </c>
      <c r="AW131" s="204" t="s">
        <v>1121</v>
      </c>
      <c r="AX131" s="204" t="s">
        <v>79</v>
      </c>
    </row>
    <row r="132" spans="1:50" s="43" customFormat="1" ht="36">
      <c r="A132" s="279"/>
      <c r="B132" s="234" t="s">
        <v>1098</v>
      </c>
      <c r="C132" s="76" t="s">
        <v>79</v>
      </c>
      <c r="D132" s="27" t="s">
        <v>193</v>
      </c>
      <c r="E132" s="10" t="s">
        <v>79</v>
      </c>
      <c r="F132" s="27" t="s">
        <v>323</v>
      </c>
      <c r="G132" s="32">
        <v>2420</v>
      </c>
      <c r="H132" s="32">
        <v>2420</v>
      </c>
      <c r="I132" s="32">
        <v>0</v>
      </c>
      <c r="J132" s="32">
        <v>0</v>
      </c>
      <c r="K132" s="32">
        <v>2420</v>
      </c>
      <c r="L132" s="32">
        <v>0</v>
      </c>
      <c r="M132" s="32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2">
        <v>2420</v>
      </c>
      <c r="AV132" s="34" t="s">
        <v>85</v>
      </c>
      <c r="AW132" s="204" t="s">
        <v>1121</v>
      </c>
      <c r="AX132" s="204" t="s">
        <v>79</v>
      </c>
    </row>
    <row r="133" spans="1:50" s="43" customFormat="1" ht="36">
      <c r="A133" s="279"/>
      <c r="B133" s="234" t="s">
        <v>1099</v>
      </c>
      <c r="C133" s="76" t="s">
        <v>79</v>
      </c>
      <c r="D133" s="27" t="s">
        <v>193</v>
      </c>
      <c r="E133" s="10" t="s">
        <v>79</v>
      </c>
      <c r="F133" s="27" t="s">
        <v>323</v>
      </c>
      <c r="G133" s="32">
        <v>2420</v>
      </c>
      <c r="H133" s="32">
        <v>2420</v>
      </c>
      <c r="I133" s="32">
        <v>0</v>
      </c>
      <c r="J133" s="32">
        <v>0</v>
      </c>
      <c r="K133" s="32">
        <v>2420</v>
      </c>
      <c r="L133" s="32">
        <v>0</v>
      </c>
      <c r="M133" s="32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>
        <v>0</v>
      </c>
      <c r="AN133" s="31">
        <v>0</v>
      </c>
      <c r="AO133" s="31">
        <v>0</v>
      </c>
      <c r="AP133" s="31">
        <v>0</v>
      </c>
      <c r="AQ133" s="31">
        <v>0</v>
      </c>
      <c r="AR133" s="31">
        <v>0</v>
      </c>
      <c r="AS133" s="31">
        <v>0</v>
      </c>
      <c r="AT133" s="31">
        <v>0</v>
      </c>
      <c r="AU133" s="32">
        <v>2420</v>
      </c>
      <c r="AV133" s="34" t="s">
        <v>85</v>
      </c>
      <c r="AW133" s="204" t="s">
        <v>1121</v>
      </c>
      <c r="AX133" s="204" t="s">
        <v>79</v>
      </c>
    </row>
    <row r="134" spans="1:50" s="43" customFormat="1" ht="36">
      <c r="A134" s="279"/>
      <c r="B134" s="234" t="s">
        <v>1100</v>
      </c>
      <c r="C134" s="76" t="s">
        <v>79</v>
      </c>
      <c r="D134" s="27" t="s">
        <v>193</v>
      </c>
      <c r="E134" s="10" t="s">
        <v>79</v>
      </c>
      <c r="F134" s="27" t="s">
        <v>323</v>
      </c>
      <c r="G134" s="32">
        <v>2420</v>
      </c>
      <c r="H134" s="32">
        <v>2420</v>
      </c>
      <c r="I134" s="32">
        <v>0</v>
      </c>
      <c r="J134" s="32">
        <v>0</v>
      </c>
      <c r="K134" s="32">
        <v>2420</v>
      </c>
      <c r="L134" s="32">
        <v>0</v>
      </c>
      <c r="M134" s="32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0</v>
      </c>
      <c r="AS134" s="31">
        <v>0</v>
      </c>
      <c r="AT134" s="31">
        <v>0</v>
      </c>
      <c r="AU134" s="32">
        <v>2420</v>
      </c>
      <c r="AV134" s="34" t="s">
        <v>85</v>
      </c>
      <c r="AW134" s="204" t="s">
        <v>1121</v>
      </c>
      <c r="AX134" s="204" t="s">
        <v>79</v>
      </c>
    </row>
    <row r="135" spans="1:50" s="43" customFormat="1" ht="36">
      <c r="A135" s="279"/>
      <c r="B135" s="234" t="s">
        <v>1101</v>
      </c>
      <c r="C135" s="76" t="s">
        <v>79</v>
      </c>
      <c r="D135" s="27" t="s">
        <v>193</v>
      </c>
      <c r="E135" s="10" t="s">
        <v>79</v>
      </c>
      <c r="F135" s="27" t="s">
        <v>323</v>
      </c>
      <c r="G135" s="32">
        <v>2420</v>
      </c>
      <c r="H135" s="32">
        <v>2420</v>
      </c>
      <c r="I135" s="32">
        <v>0</v>
      </c>
      <c r="J135" s="32">
        <v>0</v>
      </c>
      <c r="K135" s="32">
        <v>2420</v>
      </c>
      <c r="L135" s="32">
        <v>0</v>
      </c>
      <c r="M135" s="32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0</v>
      </c>
      <c r="AJ135" s="31">
        <v>0</v>
      </c>
      <c r="AK135" s="31">
        <v>0</v>
      </c>
      <c r="AL135" s="31">
        <v>0</v>
      </c>
      <c r="AM135" s="31">
        <v>0</v>
      </c>
      <c r="AN135" s="31">
        <v>0</v>
      </c>
      <c r="AO135" s="31">
        <v>0</v>
      </c>
      <c r="AP135" s="31">
        <v>0</v>
      </c>
      <c r="AQ135" s="31">
        <v>0</v>
      </c>
      <c r="AR135" s="31">
        <v>0</v>
      </c>
      <c r="AS135" s="31">
        <v>0</v>
      </c>
      <c r="AT135" s="31">
        <v>0</v>
      </c>
      <c r="AU135" s="32">
        <v>2420</v>
      </c>
      <c r="AV135" s="34" t="s">
        <v>85</v>
      </c>
      <c r="AW135" s="204" t="s">
        <v>1121</v>
      </c>
      <c r="AX135" s="204" t="s">
        <v>79</v>
      </c>
    </row>
    <row r="136" spans="1:50" s="43" customFormat="1" ht="36">
      <c r="A136" s="279"/>
      <c r="B136" s="234" t="s">
        <v>1102</v>
      </c>
      <c r="C136" s="76" t="s">
        <v>79</v>
      </c>
      <c r="D136" s="27" t="s">
        <v>193</v>
      </c>
      <c r="E136" s="10" t="s">
        <v>79</v>
      </c>
      <c r="F136" s="27" t="s">
        <v>323</v>
      </c>
      <c r="G136" s="32">
        <v>2420</v>
      </c>
      <c r="H136" s="32">
        <v>2420</v>
      </c>
      <c r="I136" s="32">
        <v>0</v>
      </c>
      <c r="J136" s="32">
        <v>0</v>
      </c>
      <c r="K136" s="32">
        <v>2420</v>
      </c>
      <c r="L136" s="32">
        <v>0</v>
      </c>
      <c r="M136" s="32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2">
        <v>2420</v>
      </c>
      <c r="AV136" s="34" t="s">
        <v>85</v>
      </c>
      <c r="AW136" s="204" t="s">
        <v>1121</v>
      </c>
      <c r="AX136" s="204" t="s">
        <v>79</v>
      </c>
    </row>
    <row r="137" spans="1:50" s="43" customFormat="1" ht="76.5">
      <c r="A137" s="279"/>
      <c r="B137" s="226" t="s">
        <v>1103</v>
      </c>
      <c r="C137" s="132" t="s">
        <v>79</v>
      </c>
      <c r="D137" s="63" t="s">
        <v>193</v>
      </c>
      <c r="E137" s="18" t="s">
        <v>79</v>
      </c>
      <c r="F137" s="63" t="s">
        <v>323</v>
      </c>
      <c r="G137" s="133">
        <v>54520.775000000001</v>
      </c>
      <c r="H137" s="133">
        <v>50176.196000000004</v>
      </c>
      <c r="I137" s="133">
        <v>4344.5782399999998</v>
      </c>
      <c r="J137" s="133">
        <v>0</v>
      </c>
      <c r="K137" s="133">
        <v>50176.196000000004</v>
      </c>
      <c r="L137" s="133">
        <v>0</v>
      </c>
      <c r="M137" s="133">
        <v>4344.5782399999998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33">
        <v>50176.196000000004</v>
      </c>
      <c r="AV137" s="121" t="s">
        <v>493</v>
      </c>
      <c r="AW137" s="204" t="s">
        <v>1121</v>
      </c>
      <c r="AX137" s="204" t="s">
        <v>79</v>
      </c>
    </row>
    <row r="138" spans="1:50" s="43" customFormat="1" ht="51">
      <c r="A138" s="279"/>
      <c r="B138" s="234" t="s">
        <v>1104</v>
      </c>
      <c r="C138" s="76" t="s">
        <v>79</v>
      </c>
      <c r="D138" s="27" t="s">
        <v>193</v>
      </c>
      <c r="E138" s="10" t="s">
        <v>79</v>
      </c>
      <c r="F138" s="27" t="s">
        <v>323</v>
      </c>
      <c r="G138" s="32">
        <v>20000</v>
      </c>
      <c r="H138" s="32">
        <v>20000</v>
      </c>
      <c r="I138" s="32">
        <v>0</v>
      </c>
      <c r="J138" s="32">
        <v>0</v>
      </c>
      <c r="K138" s="32">
        <v>20000</v>
      </c>
      <c r="L138" s="32">
        <v>0</v>
      </c>
      <c r="M138" s="32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  <c r="AR138" s="31">
        <v>0</v>
      </c>
      <c r="AS138" s="31">
        <v>0</v>
      </c>
      <c r="AT138" s="31">
        <v>0</v>
      </c>
      <c r="AU138" s="32">
        <v>20000</v>
      </c>
      <c r="AV138" s="34" t="s">
        <v>1384</v>
      </c>
      <c r="AW138" s="204" t="s">
        <v>1005</v>
      </c>
      <c r="AX138" s="204" t="s">
        <v>79</v>
      </c>
    </row>
    <row r="139" spans="1:50" s="43" customFormat="1" ht="36">
      <c r="A139" s="279"/>
      <c r="B139" s="234" t="s">
        <v>1105</v>
      </c>
      <c r="C139" s="76" t="s">
        <v>79</v>
      </c>
      <c r="D139" s="27" t="s">
        <v>193</v>
      </c>
      <c r="E139" s="10" t="s">
        <v>79</v>
      </c>
      <c r="F139" s="27" t="s">
        <v>323</v>
      </c>
      <c r="G139" s="32">
        <v>34342</v>
      </c>
      <c r="H139" s="32">
        <v>34342</v>
      </c>
      <c r="I139" s="32">
        <v>0</v>
      </c>
      <c r="J139" s="32">
        <v>0</v>
      </c>
      <c r="K139" s="32">
        <v>34342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0</v>
      </c>
      <c r="AJ139" s="31">
        <v>0</v>
      </c>
      <c r="AK139" s="31">
        <v>0</v>
      </c>
      <c r="AL139" s="31">
        <v>0</v>
      </c>
      <c r="AM139" s="31">
        <v>0</v>
      </c>
      <c r="AN139" s="31">
        <v>0</v>
      </c>
      <c r="AO139" s="31">
        <v>0</v>
      </c>
      <c r="AP139" s="31">
        <v>0</v>
      </c>
      <c r="AQ139" s="31">
        <v>0</v>
      </c>
      <c r="AR139" s="31">
        <v>0</v>
      </c>
      <c r="AS139" s="31">
        <v>0</v>
      </c>
      <c r="AT139" s="31">
        <v>0</v>
      </c>
      <c r="AU139" s="32">
        <v>34342</v>
      </c>
      <c r="AV139" s="34" t="s">
        <v>1384</v>
      </c>
      <c r="AW139" s="204" t="s">
        <v>1005</v>
      </c>
      <c r="AX139" s="204" t="s">
        <v>79</v>
      </c>
    </row>
    <row r="140" spans="1:50" s="43" customFormat="1" ht="36">
      <c r="A140" s="279"/>
      <c r="B140" s="226" t="s">
        <v>1106</v>
      </c>
      <c r="C140" s="132" t="s">
        <v>79</v>
      </c>
      <c r="D140" s="63" t="s">
        <v>193</v>
      </c>
      <c r="E140" s="18" t="s">
        <v>79</v>
      </c>
      <c r="F140" s="63" t="s">
        <v>323</v>
      </c>
      <c r="G140" s="133">
        <v>21710.053769999999</v>
      </c>
      <c r="H140" s="133">
        <v>21710.053769999999</v>
      </c>
      <c r="I140" s="133">
        <v>0</v>
      </c>
      <c r="J140" s="133">
        <v>0</v>
      </c>
      <c r="K140" s="133">
        <v>21710.053769999999</v>
      </c>
      <c r="L140" s="133">
        <v>0</v>
      </c>
      <c r="M140" s="133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33">
        <v>21710.053769999999</v>
      </c>
      <c r="AV140" s="121" t="s">
        <v>493</v>
      </c>
      <c r="AW140" s="204" t="s">
        <v>1005</v>
      </c>
      <c r="AX140" s="204" t="s">
        <v>79</v>
      </c>
    </row>
    <row r="141" spans="1:50" s="43" customFormat="1" ht="51">
      <c r="A141" s="279"/>
      <c r="B141" s="234" t="s">
        <v>1107</v>
      </c>
      <c r="C141" s="76" t="s">
        <v>79</v>
      </c>
      <c r="D141" s="27" t="s">
        <v>193</v>
      </c>
      <c r="E141" s="10" t="s">
        <v>79</v>
      </c>
      <c r="F141" s="27" t="s">
        <v>323</v>
      </c>
      <c r="G141" s="32">
        <v>35392.130149999997</v>
      </c>
      <c r="H141" s="32">
        <v>35392.130149999997</v>
      </c>
      <c r="I141" s="32">
        <v>0</v>
      </c>
      <c r="J141" s="32">
        <v>0</v>
      </c>
      <c r="K141" s="32">
        <v>35392.130149999997</v>
      </c>
      <c r="L141" s="32">
        <v>0</v>
      </c>
      <c r="M141" s="32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0</v>
      </c>
      <c r="AI141" s="31">
        <v>0</v>
      </c>
      <c r="AJ141" s="31">
        <v>0</v>
      </c>
      <c r="AK141" s="31">
        <v>0</v>
      </c>
      <c r="AL141" s="31">
        <v>0</v>
      </c>
      <c r="AM141" s="31">
        <v>0</v>
      </c>
      <c r="AN141" s="31">
        <v>0</v>
      </c>
      <c r="AO141" s="31">
        <v>0</v>
      </c>
      <c r="AP141" s="31">
        <v>0</v>
      </c>
      <c r="AQ141" s="31">
        <v>0</v>
      </c>
      <c r="AR141" s="31">
        <v>0</v>
      </c>
      <c r="AS141" s="31">
        <v>0</v>
      </c>
      <c r="AT141" s="31">
        <v>0</v>
      </c>
      <c r="AU141" s="32">
        <v>35392.130149999997</v>
      </c>
      <c r="AV141" s="34" t="s">
        <v>1384</v>
      </c>
      <c r="AW141" s="204" t="s">
        <v>535</v>
      </c>
      <c r="AX141" s="204" t="s">
        <v>79</v>
      </c>
    </row>
    <row r="142" spans="1:50" s="43" customFormat="1" ht="36">
      <c r="A142" s="279"/>
      <c r="B142" s="226" t="s">
        <v>1108</v>
      </c>
      <c r="C142" s="132" t="s">
        <v>79</v>
      </c>
      <c r="D142" s="63" t="s">
        <v>193</v>
      </c>
      <c r="E142" s="18" t="s">
        <v>79</v>
      </c>
      <c r="F142" s="63" t="s">
        <v>323</v>
      </c>
      <c r="G142" s="133">
        <v>21120.935560000002</v>
      </c>
      <c r="H142" s="133">
        <v>16700</v>
      </c>
      <c r="I142" s="133">
        <v>4420.9355599999999</v>
      </c>
      <c r="J142" s="133">
        <v>0</v>
      </c>
      <c r="K142" s="133">
        <v>21120.935560000002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0</v>
      </c>
      <c r="AR142" s="19">
        <v>0</v>
      </c>
      <c r="AS142" s="19">
        <v>0</v>
      </c>
      <c r="AT142" s="19">
        <v>0</v>
      </c>
      <c r="AU142" s="133">
        <v>16700</v>
      </c>
      <c r="AV142" s="121" t="s">
        <v>493</v>
      </c>
      <c r="AW142" s="204" t="s">
        <v>535</v>
      </c>
      <c r="AX142" s="204" t="s">
        <v>79</v>
      </c>
    </row>
    <row r="143" spans="1:50" s="43" customFormat="1" ht="63" customHeight="1">
      <c r="A143" s="279"/>
      <c r="B143" s="234" t="s">
        <v>1109</v>
      </c>
      <c r="C143" s="76" t="s">
        <v>79</v>
      </c>
      <c r="D143" s="27" t="s">
        <v>193</v>
      </c>
      <c r="E143" s="10" t="s">
        <v>79</v>
      </c>
      <c r="F143" s="27" t="s">
        <v>323</v>
      </c>
      <c r="G143" s="167">
        <v>47721.678110000001</v>
      </c>
      <c r="H143" s="32">
        <v>47721.678110000001</v>
      </c>
      <c r="I143" s="32">
        <v>0</v>
      </c>
      <c r="J143" s="32">
        <v>0</v>
      </c>
      <c r="K143" s="32">
        <v>47721.678110000001</v>
      </c>
      <c r="L143" s="32">
        <v>0</v>
      </c>
      <c r="M143" s="32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1">
        <v>0</v>
      </c>
      <c r="AK143" s="31">
        <v>0</v>
      </c>
      <c r="AL143" s="31">
        <v>0</v>
      </c>
      <c r="AM143" s="31">
        <v>0</v>
      </c>
      <c r="AN143" s="31">
        <v>0</v>
      </c>
      <c r="AO143" s="31">
        <v>0</v>
      </c>
      <c r="AP143" s="31">
        <v>0</v>
      </c>
      <c r="AQ143" s="31">
        <v>0</v>
      </c>
      <c r="AR143" s="31">
        <v>0</v>
      </c>
      <c r="AS143" s="31">
        <v>0</v>
      </c>
      <c r="AT143" s="31">
        <v>0</v>
      </c>
      <c r="AU143" s="32">
        <v>47721.678110000001</v>
      </c>
      <c r="AV143" s="34" t="s">
        <v>1384</v>
      </c>
      <c r="AW143" s="204" t="s">
        <v>535</v>
      </c>
      <c r="AX143" s="204" t="s">
        <v>1226</v>
      </c>
    </row>
    <row r="144" spans="1:50" s="43" customFormat="1" ht="36">
      <c r="A144" s="279"/>
      <c r="B144" s="226" t="s">
        <v>1110</v>
      </c>
      <c r="C144" s="132" t="s">
        <v>79</v>
      </c>
      <c r="D144" s="63" t="s">
        <v>193</v>
      </c>
      <c r="E144" s="18" t="s">
        <v>79</v>
      </c>
      <c r="F144" s="63" t="s">
        <v>323</v>
      </c>
      <c r="G144" s="133">
        <v>5483.1876000000002</v>
      </c>
      <c r="H144" s="133">
        <v>5483.1876000000002</v>
      </c>
      <c r="I144" s="133">
        <v>0</v>
      </c>
      <c r="J144" s="133">
        <v>0</v>
      </c>
      <c r="K144" s="133">
        <v>5483.1876000000002</v>
      </c>
      <c r="L144" s="133">
        <v>0</v>
      </c>
      <c r="M144" s="133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33">
        <v>5483.1876000000002</v>
      </c>
      <c r="AV144" s="121" t="s">
        <v>493</v>
      </c>
      <c r="AW144" s="204" t="s">
        <v>535</v>
      </c>
      <c r="AX144" s="204" t="s">
        <v>79</v>
      </c>
    </row>
    <row r="145" spans="1:50" s="43" customFormat="1" ht="36">
      <c r="A145" s="279"/>
      <c r="B145" s="226" t="s">
        <v>1111</v>
      </c>
      <c r="C145" s="132" t="s">
        <v>79</v>
      </c>
      <c r="D145" s="63" t="s">
        <v>193</v>
      </c>
      <c r="E145" s="18" t="s">
        <v>79</v>
      </c>
      <c r="F145" s="63" t="s">
        <v>323</v>
      </c>
      <c r="G145" s="133">
        <v>3362.6626000000001</v>
      </c>
      <c r="H145" s="133">
        <v>3362.6626000000001</v>
      </c>
      <c r="I145" s="133">
        <v>0</v>
      </c>
      <c r="J145" s="133">
        <v>0</v>
      </c>
      <c r="K145" s="133">
        <v>3362.6626000000001</v>
      </c>
      <c r="L145" s="133">
        <v>0</v>
      </c>
      <c r="M145" s="133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33">
        <v>3362.6626000000001</v>
      </c>
      <c r="AV145" s="121" t="s">
        <v>493</v>
      </c>
      <c r="AW145" s="204" t="s">
        <v>535</v>
      </c>
      <c r="AX145" s="204" t="s">
        <v>79</v>
      </c>
    </row>
    <row r="146" spans="1:50" s="43" customFormat="1" ht="36">
      <c r="A146" s="279"/>
      <c r="B146" s="226" t="s">
        <v>1112</v>
      </c>
      <c r="C146" s="132" t="s">
        <v>79</v>
      </c>
      <c r="D146" s="63" t="s">
        <v>193</v>
      </c>
      <c r="E146" s="18" t="s">
        <v>79</v>
      </c>
      <c r="F146" s="63" t="s">
        <v>323</v>
      </c>
      <c r="G146" s="133">
        <v>2463.2817</v>
      </c>
      <c r="H146" s="133">
        <v>2463.2817</v>
      </c>
      <c r="I146" s="133">
        <v>0</v>
      </c>
      <c r="J146" s="133">
        <v>0</v>
      </c>
      <c r="K146" s="133">
        <v>2463.2817</v>
      </c>
      <c r="L146" s="133">
        <v>0</v>
      </c>
      <c r="M146" s="133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33">
        <v>2463.2817</v>
      </c>
      <c r="AV146" s="121" t="s">
        <v>493</v>
      </c>
      <c r="AW146" s="204" t="s">
        <v>535</v>
      </c>
      <c r="AX146" s="204" t="s">
        <v>79</v>
      </c>
    </row>
    <row r="147" spans="1:50" s="43" customFormat="1" ht="36">
      <c r="A147" s="279"/>
      <c r="B147" s="226" t="s">
        <v>1113</v>
      </c>
      <c r="C147" s="132" t="s">
        <v>79</v>
      </c>
      <c r="D147" s="63" t="s">
        <v>193</v>
      </c>
      <c r="E147" s="18" t="s">
        <v>79</v>
      </c>
      <c r="F147" s="63" t="s">
        <v>323</v>
      </c>
      <c r="G147" s="133">
        <v>9182.2302799999998</v>
      </c>
      <c r="H147" s="133">
        <v>9182.2302799999998</v>
      </c>
      <c r="I147" s="133">
        <v>0</v>
      </c>
      <c r="J147" s="133">
        <v>0</v>
      </c>
      <c r="K147" s="133">
        <v>9182.2302799999998</v>
      </c>
      <c r="L147" s="133">
        <v>0</v>
      </c>
      <c r="M147" s="133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33">
        <v>9182.2302799999998</v>
      </c>
      <c r="AV147" s="121" t="s">
        <v>493</v>
      </c>
      <c r="AW147" s="204" t="s">
        <v>535</v>
      </c>
      <c r="AX147" s="204" t="s">
        <v>79</v>
      </c>
    </row>
    <row r="148" spans="1:50" s="43" customFormat="1" ht="51">
      <c r="A148" s="279"/>
      <c r="B148" s="234" t="s">
        <v>1114</v>
      </c>
      <c r="C148" s="76" t="s">
        <v>79</v>
      </c>
      <c r="D148" s="27" t="s">
        <v>193</v>
      </c>
      <c r="E148" s="10" t="s">
        <v>79</v>
      </c>
      <c r="F148" s="27" t="s">
        <v>323</v>
      </c>
      <c r="G148" s="32">
        <v>6897.3112099999998</v>
      </c>
      <c r="H148" s="32">
        <v>6897.3112099999998</v>
      </c>
      <c r="I148" s="32">
        <v>0</v>
      </c>
      <c r="J148" s="32">
        <v>0</v>
      </c>
      <c r="K148" s="32">
        <v>6897.3112099999998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2">
        <v>6897.3112099999998</v>
      </c>
      <c r="AV148" s="34" t="s">
        <v>85</v>
      </c>
      <c r="AW148" s="204" t="s">
        <v>535</v>
      </c>
      <c r="AX148" s="204" t="s">
        <v>79</v>
      </c>
    </row>
    <row r="149" spans="1:50" s="43" customFormat="1" ht="36">
      <c r="A149" s="279"/>
      <c r="B149" s="234" t="s">
        <v>1115</v>
      </c>
      <c r="C149" s="76" t="s">
        <v>79</v>
      </c>
      <c r="D149" s="27" t="s">
        <v>193</v>
      </c>
      <c r="E149" s="10" t="s">
        <v>79</v>
      </c>
      <c r="F149" s="27" t="s">
        <v>323</v>
      </c>
      <c r="G149" s="32">
        <v>13070.066129999999</v>
      </c>
      <c r="H149" s="32">
        <v>13070.066129999999</v>
      </c>
      <c r="I149" s="32">
        <v>0</v>
      </c>
      <c r="J149" s="32">
        <v>0</v>
      </c>
      <c r="K149" s="32">
        <v>13070.066129999999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31">
        <v>0</v>
      </c>
      <c r="AN149" s="31">
        <v>0</v>
      </c>
      <c r="AO149" s="31">
        <v>0</v>
      </c>
      <c r="AP149" s="31">
        <v>0</v>
      </c>
      <c r="AQ149" s="31">
        <v>0</v>
      </c>
      <c r="AR149" s="31">
        <v>0</v>
      </c>
      <c r="AS149" s="31">
        <v>0</v>
      </c>
      <c r="AT149" s="31">
        <v>0</v>
      </c>
      <c r="AU149" s="32">
        <v>13070.066129999999</v>
      </c>
      <c r="AV149" s="34" t="s">
        <v>85</v>
      </c>
      <c r="AW149" s="204" t="s">
        <v>535</v>
      </c>
      <c r="AX149" s="204" t="s">
        <v>79</v>
      </c>
    </row>
    <row r="150" spans="1:50" s="43" customFormat="1" ht="36">
      <c r="A150" s="279"/>
      <c r="B150" s="226" t="s">
        <v>1116</v>
      </c>
      <c r="C150" s="132" t="s">
        <v>79</v>
      </c>
      <c r="D150" s="63" t="s">
        <v>193</v>
      </c>
      <c r="E150" s="18" t="s">
        <v>79</v>
      </c>
      <c r="F150" s="63" t="s">
        <v>323</v>
      </c>
      <c r="G150" s="133">
        <v>2547.2617500000001</v>
      </c>
      <c r="H150" s="133">
        <v>2547.2617500000001</v>
      </c>
      <c r="I150" s="133">
        <v>0</v>
      </c>
      <c r="J150" s="133">
        <v>0</v>
      </c>
      <c r="K150" s="133">
        <v>2547.2617500000001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33">
        <v>2547.2617500000001</v>
      </c>
      <c r="AV150" s="121" t="s">
        <v>493</v>
      </c>
      <c r="AW150" s="204" t="s">
        <v>535</v>
      </c>
      <c r="AX150" s="204" t="s">
        <v>79</v>
      </c>
    </row>
    <row r="151" spans="1:50" s="43" customFormat="1" ht="36">
      <c r="A151" s="279"/>
      <c r="B151" s="234" t="s">
        <v>1117</v>
      </c>
      <c r="C151" s="76" t="s">
        <v>79</v>
      </c>
      <c r="D151" s="27" t="s">
        <v>193</v>
      </c>
      <c r="E151" s="10" t="s">
        <v>79</v>
      </c>
      <c r="F151" s="27" t="s">
        <v>323</v>
      </c>
      <c r="G151" s="32">
        <v>4135.9227799999999</v>
      </c>
      <c r="H151" s="32">
        <v>4135.9227799999999</v>
      </c>
      <c r="I151" s="32">
        <v>0</v>
      </c>
      <c r="J151" s="32">
        <v>0</v>
      </c>
      <c r="K151" s="32">
        <v>4135.9227799999999</v>
      </c>
      <c r="L151" s="32">
        <v>0</v>
      </c>
      <c r="M151" s="32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0</v>
      </c>
      <c r="AN151" s="31">
        <v>0</v>
      </c>
      <c r="AO151" s="31">
        <v>0</v>
      </c>
      <c r="AP151" s="31">
        <v>0</v>
      </c>
      <c r="AQ151" s="31">
        <v>0</v>
      </c>
      <c r="AR151" s="31">
        <v>0</v>
      </c>
      <c r="AS151" s="31">
        <v>0</v>
      </c>
      <c r="AT151" s="31">
        <v>0</v>
      </c>
      <c r="AU151" s="32">
        <v>4135.9227799999999</v>
      </c>
      <c r="AV151" s="34" t="s">
        <v>85</v>
      </c>
      <c r="AW151" s="204" t="s">
        <v>535</v>
      </c>
      <c r="AX151" s="204" t="s">
        <v>79</v>
      </c>
    </row>
    <row r="152" spans="1:50" s="43" customFormat="1" ht="51">
      <c r="A152" s="279"/>
      <c r="B152" s="234" t="s">
        <v>1118</v>
      </c>
      <c r="C152" s="76" t="s">
        <v>79</v>
      </c>
      <c r="D152" s="27" t="s">
        <v>193</v>
      </c>
      <c r="E152" s="10" t="s">
        <v>79</v>
      </c>
      <c r="F152" s="27" t="s">
        <v>323</v>
      </c>
      <c r="G152" s="32">
        <v>4970.13</v>
      </c>
      <c r="H152" s="32">
        <v>4970.13</v>
      </c>
      <c r="I152" s="32">
        <v>0</v>
      </c>
      <c r="J152" s="32">
        <v>0</v>
      </c>
      <c r="K152" s="32">
        <v>4970.13</v>
      </c>
      <c r="L152" s="32">
        <v>0</v>
      </c>
      <c r="M152" s="32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2">
        <v>4970.13</v>
      </c>
      <c r="AV152" s="34" t="s">
        <v>85</v>
      </c>
      <c r="AW152" s="204" t="s">
        <v>535</v>
      </c>
      <c r="AX152" s="204" t="s">
        <v>79</v>
      </c>
    </row>
    <row r="153" spans="1:50" s="43" customFormat="1" ht="36">
      <c r="A153" s="279"/>
      <c r="B153" s="234" t="s">
        <v>1119</v>
      </c>
      <c r="C153" s="76" t="s">
        <v>79</v>
      </c>
      <c r="D153" s="27" t="s">
        <v>193</v>
      </c>
      <c r="E153" s="10" t="s">
        <v>79</v>
      </c>
      <c r="F153" s="27" t="s">
        <v>323</v>
      </c>
      <c r="G153" s="32">
        <v>8699.0571</v>
      </c>
      <c r="H153" s="32">
        <v>8699.0571</v>
      </c>
      <c r="I153" s="32">
        <v>0</v>
      </c>
      <c r="J153" s="32">
        <v>0</v>
      </c>
      <c r="K153" s="32">
        <v>8699.0571</v>
      </c>
      <c r="L153" s="32">
        <v>0</v>
      </c>
      <c r="M153" s="32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v>0</v>
      </c>
      <c r="AO153" s="31">
        <v>0</v>
      </c>
      <c r="AP153" s="31">
        <v>0</v>
      </c>
      <c r="AQ153" s="31">
        <v>0</v>
      </c>
      <c r="AR153" s="31">
        <v>0</v>
      </c>
      <c r="AS153" s="31">
        <v>0</v>
      </c>
      <c r="AT153" s="31">
        <v>0</v>
      </c>
      <c r="AU153" s="32">
        <v>8699.0571</v>
      </c>
      <c r="AV153" s="34" t="s">
        <v>85</v>
      </c>
      <c r="AW153" s="204" t="s">
        <v>535</v>
      </c>
      <c r="AX153" s="204" t="s">
        <v>79</v>
      </c>
    </row>
    <row r="154" spans="1:50" s="43" customFormat="1" ht="36">
      <c r="A154" s="279"/>
      <c r="B154" s="234" t="s">
        <v>1120</v>
      </c>
      <c r="C154" s="76" t="s">
        <v>79</v>
      </c>
      <c r="D154" s="27" t="s">
        <v>193</v>
      </c>
      <c r="E154" s="10" t="s">
        <v>79</v>
      </c>
      <c r="F154" s="27" t="s">
        <v>323</v>
      </c>
      <c r="G154" s="32">
        <v>5166.3590899999999</v>
      </c>
      <c r="H154" s="32">
        <v>5166.3590899999999</v>
      </c>
      <c r="I154" s="32">
        <v>0</v>
      </c>
      <c r="J154" s="32">
        <v>0</v>
      </c>
      <c r="K154" s="32">
        <v>5166.3590899999999</v>
      </c>
      <c r="L154" s="32">
        <v>0</v>
      </c>
      <c r="M154" s="32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1">
        <v>0</v>
      </c>
      <c r="AK154" s="31">
        <v>0</v>
      </c>
      <c r="AL154" s="31">
        <v>0</v>
      </c>
      <c r="AM154" s="31">
        <v>0</v>
      </c>
      <c r="AN154" s="31">
        <v>0</v>
      </c>
      <c r="AO154" s="31">
        <v>0</v>
      </c>
      <c r="AP154" s="31">
        <v>0</v>
      </c>
      <c r="AQ154" s="31">
        <v>0</v>
      </c>
      <c r="AR154" s="31">
        <v>0</v>
      </c>
      <c r="AS154" s="31">
        <v>0</v>
      </c>
      <c r="AT154" s="31">
        <v>0</v>
      </c>
      <c r="AU154" s="32">
        <v>5166.3590899999999</v>
      </c>
      <c r="AV154" s="34" t="s">
        <v>85</v>
      </c>
      <c r="AW154" s="204" t="s">
        <v>535</v>
      </c>
      <c r="AX154" s="204" t="s">
        <v>79</v>
      </c>
    </row>
    <row r="155" spans="1:50" s="43" customFormat="1" ht="76.5">
      <c r="A155" s="279"/>
      <c r="B155" s="234" t="s">
        <v>1010</v>
      </c>
      <c r="C155" s="76" t="s">
        <v>79</v>
      </c>
      <c r="D155" s="27" t="s">
        <v>193</v>
      </c>
      <c r="E155" s="10" t="s">
        <v>79</v>
      </c>
      <c r="F155" s="27" t="s">
        <v>323</v>
      </c>
      <c r="G155" s="32">
        <v>34741.39329</v>
      </c>
      <c r="H155" s="32">
        <v>34741.39329</v>
      </c>
      <c r="I155" s="32">
        <v>0</v>
      </c>
      <c r="J155" s="32">
        <v>0</v>
      </c>
      <c r="K155" s="32">
        <v>34741.39329</v>
      </c>
      <c r="L155" s="32">
        <v>0</v>
      </c>
      <c r="M155" s="32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1">
        <v>0</v>
      </c>
      <c r="AK155" s="31">
        <v>0</v>
      </c>
      <c r="AL155" s="31">
        <v>0</v>
      </c>
      <c r="AM155" s="31">
        <v>0</v>
      </c>
      <c r="AN155" s="31">
        <v>0</v>
      </c>
      <c r="AO155" s="31">
        <v>0</v>
      </c>
      <c r="AP155" s="31">
        <v>0</v>
      </c>
      <c r="AQ155" s="31">
        <v>0</v>
      </c>
      <c r="AR155" s="31">
        <v>0</v>
      </c>
      <c r="AS155" s="31">
        <v>0</v>
      </c>
      <c r="AT155" s="31">
        <v>0</v>
      </c>
      <c r="AU155" s="32">
        <v>34741.39329</v>
      </c>
      <c r="AV155" s="34" t="s">
        <v>80</v>
      </c>
      <c r="AW155" s="204" t="s">
        <v>1005</v>
      </c>
      <c r="AX155" s="204" t="s">
        <v>79</v>
      </c>
    </row>
    <row r="156" spans="1:50" s="43" customFormat="1" ht="36">
      <c r="A156" s="279"/>
      <c r="B156" s="234" t="s">
        <v>1300</v>
      </c>
      <c r="C156" s="76" t="s">
        <v>79</v>
      </c>
      <c r="D156" s="27" t="s">
        <v>193</v>
      </c>
      <c r="E156" s="10" t="s">
        <v>79</v>
      </c>
      <c r="F156" s="27" t="s">
        <v>323</v>
      </c>
      <c r="G156" s="32">
        <v>7871</v>
      </c>
      <c r="H156" s="32">
        <v>6690.3499999999995</v>
      </c>
      <c r="I156" s="32">
        <v>1180.6499999999999</v>
      </c>
      <c r="J156" s="32">
        <v>0</v>
      </c>
      <c r="K156" s="32">
        <v>7871</v>
      </c>
      <c r="L156" s="32">
        <v>0</v>
      </c>
      <c r="M156" s="32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2">
        <v>7871</v>
      </c>
      <c r="AV156" s="34" t="s">
        <v>85</v>
      </c>
      <c r="AW156" s="204" t="s">
        <v>1523</v>
      </c>
      <c r="AX156" s="204" t="s">
        <v>79</v>
      </c>
    </row>
    <row r="157" spans="1:50" s="43" customFormat="1" ht="36">
      <c r="A157" s="279"/>
      <c r="B157" s="234" t="s">
        <v>1301</v>
      </c>
      <c r="C157" s="76" t="s">
        <v>79</v>
      </c>
      <c r="D157" s="27" t="s">
        <v>193</v>
      </c>
      <c r="E157" s="10" t="s">
        <v>79</v>
      </c>
      <c r="F157" s="27" t="s">
        <v>323</v>
      </c>
      <c r="G157" s="32">
        <v>44532.214050000002</v>
      </c>
      <c r="H157" s="32">
        <v>44532.214050000002</v>
      </c>
      <c r="I157" s="32">
        <v>0</v>
      </c>
      <c r="J157" s="32">
        <v>0</v>
      </c>
      <c r="K157" s="32">
        <v>44532.214050000002</v>
      </c>
      <c r="L157" s="32">
        <v>0</v>
      </c>
      <c r="M157" s="32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0</v>
      </c>
      <c r="AJ157" s="31">
        <v>0</v>
      </c>
      <c r="AK157" s="31">
        <v>0</v>
      </c>
      <c r="AL157" s="31">
        <v>0</v>
      </c>
      <c r="AM157" s="31">
        <v>0</v>
      </c>
      <c r="AN157" s="31">
        <v>0</v>
      </c>
      <c r="AO157" s="31">
        <v>0</v>
      </c>
      <c r="AP157" s="31">
        <v>0</v>
      </c>
      <c r="AQ157" s="31">
        <v>0</v>
      </c>
      <c r="AR157" s="31">
        <v>0</v>
      </c>
      <c r="AS157" s="31">
        <v>0</v>
      </c>
      <c r="AT157" s="31">
        <v>0</v>
      </c>
      <c r="AU157" s="32">
        <v>44532.214050000002</v>
      </c>
      <c r="AV157" s="34" t="s">
        <v>1384</v>
      </c>
      <c r="AW157" s="204" t="s">
        <v>1302</v>
      </c>
      <c r="AX157" s="204" t="s">
        <v>79</v>
      </c>
    </row>
    <row r="158" spans="1:50" s="43" customFormat="1" ht="36">
      <c r="A158" s="279"/>
      <c r="B158" s="234" t="s">
        <v>1303</v>
      </c>
      <c r="C158" s="76" t="s">
        <v>79</v>
      </c>
      <c r="D158" s="27" t="s">
        <v>193</v>
      </c>
      <c r="E158" s="10" t="s">
        <v>79</v>
      </c>
      <c r="F158" s="27" t="s">
        <v>323</v>
      </c>
      <c r="G158" s="32">
        <v>16558.096989999998</v>
      </c>
      <c r="H158" s="32">
        <v>16558.096989999998</v>
      </c>
      <c r="I158" s="32">
        <v>0</v>
      </c>
      <c r="J158" s="32">
        <v>0</v>
      </c>
      <c r="K158" s="32">
        <v>16558.096989999998</v>
      </c>
      <c r="L158" s="32">
        <v>0</v>
      </c>
      <c r="M158" s="32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0</v>
      </c>
      <c r="AK158" s="31">
        <v>0</v>
      </c>
      <c r="AL158" s="31">
        <v>0</v>
      </c>
      <c r="AM158" s="31">
        <v>0</v>
      </c>
      <c r="AN158" s="31">
        <v>0</v>
      </c>
      <c r="AO158" s="31">
        <v>0</v>
      </c>
      <c r="AP158" s="31">
        <v>0</v>
      </c>
      <c r="AQ158" s="31">
        <v>0</v>
      </c>
      <c r="AR158" s="31">
        <v>0</v>
      </c>
      <c r="AS158" s="31">
        <v>0</v>
      </c>
      <c r="AT158" s="31">
        <v>0</v>
      </c>
      <c r="AU158" s="32">
        <v>16558.096989999998</v>
      </c>
      <c r="AV158" s="34" t="s">
        <v>85</v>
      </c>
      <c r="AW158" s="204" t="s">
        <v>1302</v>
      </c>
      <c r="AX158" s="204" t="s">
        <v>79</v>
      </c>
    </row>
    <row r="159" spans="1:50" s="43" customFormat="1" ht="36">
      <c r="A159" s="279"/>
      <c r="B159" s="234" t="s">
        <v>1304</v>
      </c>
      <c r="C159" s="76" t="s">
        <v>79</v>
      </c>
      <c r="D159" s="27" t="s">
        <v>193</v>
      </c>
      <c r="E159" s="10" t="s">
        <v>79</v>
      </c>
      <c r="F159" s="27" t="s">
        <v>323</v>
      </c>
      <c r="G159" s="32">
        <v>10454.4</v>
      </c>
      <c r="H159" s="32">
        <v>10454.4</v>
      </c>
      <c r="I159" s="32">
        <v>0</v>
      </c>
      <c r="J159" s="32">
        <v>0</v>
      </c>
      <c r="K159" s="32">
        <v>10454.4</v>
      </c>
      <c r="L159" s="32">
        <v>0</v>
      </c>
      <c r="M159" s="32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0</v>
      </c>
      <c r="AJ159" s="31">
        <v>0</v>
      </c>
      <c r="AK159" s="31">
        <v>0</v>
      </c>
      <c r="AL159" s="31">
        <v>0</v>
      </c>
      <c r="AM159" s="31">
        <v>0</v>
      </c>
      <c r="AN159" s="31">
        <v>0</v>
      </c>
      <c r="AO159" s="31">
        <v>0</v>
      </c>
      <c r="AP159" s="31">
        <v>0</v>
      </c>
      <c r="AQ159" s="31">
        <v>0</v>
      </c>
      <c r="AR159" s="31">
        <v>0</v>
      </c>
      <c r="AS159" s="31">
        <v>0</v>
      </c>
      <c r="AT159" s="31">
        <v>0</v>
      </c>
      <c r="AU159" s="32">
        <v>10454.4</v>
      </c>
      <c r="AV159" s="34" t="s">
        <v>85</v>
      </c>
      <c r="AW159" s="204" t="s">
        <v>1302</v>
      </c>
      <c r="AX159" s="204" t="s">
        <v>79</v>
      </c>
    </row>
    <row r="160" spans="1:50" s="43" customFormat="1" ht="76.5">
      <c r="A160" s="279"/>
      <c r="B160" s="234" t="s">
        <v>1305</v>
      </c>
      <c r="C160" s="76" t="s">
        <v>79</v>
      </c>
      <c r="D160" s="27" t="s">
        <v>193</v>
      </c>
      <c r="E160" s="10" t="s">
        <v>79</v>
      </c>
      <c r="F160" s="27" t="s">
        <v>323</v>
      </c>
      <c r="G160" s="32">
        <v>31788.263319999998</v>
      </c>
      <c r="H160" s="32">
        <v>31788.263319999998</v>
      </c>
      <c r="I160" s="32">
        <v>0</v>
      </c>
      <c r="J160" s="32">
        <v>0</v>
      </c>
      <c r="K160" s="32">
        <v>31788.263319999998</v>
      </c>
      <c r="L160" s="32">
        <v>0</v>
      </c>
      <c r="M160" s="32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2">
        <v>31788.263319999998</v>
      </c>
      <c r="AV160" s="34" t="s">
        <v>1384</v>
      </c>
      <c r="AW160" s="204" t="s">
        <v>1302</v>
      </c>
      <c r="AX160" s="204" t="s">
        <v>79</v>
      </c>
    </row>
    <row r="161" spans="1:50" s="43" customFormat="1" ht="51">
      <c r="A161" s="279"/>
      <c r="B161" s="234" t="s">
        <v>1306</v>
      </c>
      <c r="C161" s="76" t="s">
        <v>79</v>
      </c>
      <c r="D161" s="27" t="s">
        <v>193</v>
      </c>
      <c r="E161" s="10" t="s">
        <v>79</v>
      </c>
      <c r="F161" s="27" t="s">
        <v>323</v>
      </c>
      <c r="G161" s="32">
        <v>30000</v>
      </c>
      <c r="H161" s="32">
        <v>30000</v>
      </c>
      <c r="I161" s="32">
        <v>0</v>
      </c>
      <c r="J161" s="32">
        <v>0</v>
      </c>
      <c r="K161" s="32">
        <v>30000</v>
      </c>
      <c r="L161" s="32">
        <v>0</v>
      </c>
      <c r="M161" s="32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31">
        <v>0</v>
      </c>
      <c r="AM161" s="31">
        <v>0</v>
      </c>
      <c r="AN161" s="31">
        <v>0</v>
      </c>
      <c r="AO161" s="31">
        <v>0</v>
      </c>
      <c r="AP161" s="31">
        <v>0</v>
      </c>
      <c r="AQ161" s="31">
        <v>0</v>
      </c>
      <c r="AR161" s="31">
        <v>0</v>
      </c>
      <c r="AS161" s="31">
        <v>0</v>
      </c>
      <c r="AT161" s="31">
        <v>0</v>
      </c>
      <c r="AU161" s="32">
        <v>30000</v>
      </c>
      <c r="AV161" s="34" t="s">
        <v>1384</v>
      </c>
      <c r="AW161" s="204" t="s">
        <v>1302</v>
      </c>
      <c r="AX161" s="204" t="s">
        <v>79</v>
      </c>
    </row>
    <row r="162" spans="1:50" s="43" customFormat="1" ht="51">
      <c r="A162" s="279"/>
      <c r="B162" s="234" t="s">
        <v>1307</v>
      </c>
      <c r="C162" s="76" t="s">
        <v>79</v>
      </c>
      <c r="D162" s="27" t="s">
        <v>193</v>
      </c>
      <c r="E162" s="10" t="s">
        <v>79</v>
      </c>
      <c r="F162" s="27" t="s">
        <v>323</v>
      </c>
      <c r="G162" s="32">
        <v>50820</v>
      </c>
      <c r="H162" s="32">
        <v>50820</v>
      </c>
      <c r="I162" s="32">
        <v>0</v>
      </c>
      <c r="J162" s="32">
        <v>0</v>
      </c>
      <c r="K162" s="32">
        <v>50820</v>
      </c>
      <c r="L162" s="32">
        <v>0</v>
      </c>
      <c r="M162" s="32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v>0</v>
      </c>
      <c r="AD162" s="31">
        <v>0</v>
      </c>
      <c r="AE162" s="31">
        <v>0</v>
      </c>
      <c r="AF162" s="31">
        <v>0</v>
      </c>
      <c r="AG162" s="31">
        <v>0</v>
      </c>
      <c r="AH162" s="31">
        <v>0</v>
      </c>
      <c r="AI162" s="31">
        <v>0</v>
      </c>
      <c r="AJ162" s="31">
        <v>0</v>
      </c>
      <c r="AK162" s="31">
        <v>0</v>
      </c>
      <c r="AL162" s="31">
        <v>0</v>
      </c>
      <c r="AM162" s="31">
        <v>0</v>
      </c>
      <c r="AN162" s="31">
        <v>0</v>
      </c>
      <c r="AO162" s="31">
        <v>0</v>
      </c>
      <c r="AP162" s="31">
        <v>0</v>
      </c>
      <c r="AQ162" s="31">
        <v>0</v>
      </c>
      <c r="AR162" s="31">
        <v>0</v>
      </c>
      <c r="AS162" s="31">
        <v>0</v>
      </c>
      <c r="AT162" s="31">
        <v>0</v>
      </c>
      <c r="AU162" s="32">
        <v>50820</v>
      </c>
      <c r="AV162" s="34" t="s">
        <v>1384</v>
      </c>
      <c r="AW162" s="204" t="s">
        <v>1302</v>
      </c>
      <c r="AX162" s="204" t="s">
        <v>79</v>
      </c>
    </row>
    <row r="163" spans="1:50" s="43" customFormat="1" ht="51">
      <c r="A163" s="279"/>
      <c r="B163" s="234" t="s">
        <v>1308</v>
      </c>
      <c r="C163" s="76" t="s">
        <v>79</v>
      </c>
      <c r="D163" s="27" t="s">
        <v>193</v>
      </c>
      <c r="E163" s="10" t="s">
        <v>79</v>
      </c>
      <c r="F163" s="27" t="s">
        <v>323</v>
      </c>
      <c r="G163" s="32">
        <v>25000</v>
      </c>
      <c r="H163" s="32">
        <v>25000</v>
      </c>
      <c r="I163" s="32">
        <v>0</v>
      </c>
      <c r="J163" s="32">
        <v>0</v>
      </c>
      <c r="K163" s="32">
        <v>25000</v>
      </c>
      <c r="L163" s="32">
        <v>0</v>
      </c>
      <c r="M163" s="32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1">
        <v>0</v>
      </c>
      <c r="AK163" s="31">
        <v>0</v>
      </c>
      <c r="AL163" s="31">
        <v>0</v>
      </c>
      <c r="AM163" s="31">
        <v>0</v>
      </c>
      <c r="AN163" s="31">
        <v>0</v>
      </c>
      <c r="AO163" s="31">
        <v>0</v>
      </c>
      <c r="AP163" s="31">
        <v>0</v>
      </c>
      <c r="AQ163" s="31">
        <v>0</v>
      </c>
      <c r="AR163" s="31">
        <v>0</v>
      </c>
      <c r="AS163" s="31">
        <v>0</v>
      </c>
      <c r="AT163" s="31">
        <v>0</v>
      </c>
      <c r="AU163" s="32">
        <v>25000</v>
      </c>
      <c r="AV163" s="34" t="s">
        <v>85</v>
      </c>
      <c r="AW163" s="204" t="s">
        <v>1302</v>
      </c>
      <c r="AX163" s="204" t="s">
        <v>79</v>
      </c>
    </row>
    <row r="164" spans="1:50" s="43" customFormat="1" ht="51">
      <c r="A164" s="279"/>
      <c r="B164" s="234" t="s">
        <v>1309</v>
      </c>
      <c r="C164" s="76" t="s">
        <v>79</v>
      </c>
      <c r="D164" s="27" t="s">
        <v>193</v>
      </c>
      <c r="E164" s="10" t="s">
        <v>79</v>
      </c>
      <c r="F164" s="27" t="s">
        <v>323</v>
      </c>
      <c r="G164" s="32">
        <v>39959.438090000003</v>
      </c>
      <c r="H164" s="32">
        <v>39959.438090000003</v>
      </c>
      <c r="I164" s="32">
        <v>0</v>
      </c>
      <c r="J164" s="32">
        <v>0</v>
      </c>
      <c r="K164" s="32">
        <v>39959.438090000003</v>
      </c>
      <c r="L164" s="32">
        <v>0</v>
      </c>
      <c r="M164" s="32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2">
        <v>39959.438090000003</v>
      </c>
      <c r="AV164" s="34" t="s">
        <v>85</v>
      </c>
      <c r="AW164" s="204" t="s">
        <v>1302</v>
      </c>
      <c r="AX164" s="204" t="s">
        <v>79</v>
      </c>
    </row>
    <row r="165" spans="1:50" s="43" customFormat="1" ht="36">
      <c r="A165" s="279"/>
      <c r="B165" s="234" t="s">
        <v>1310</v>
      </c>
      <c r="C165" s="76" t="s">
        <v>79</v>
      </c>
      <c r="D165" s="27" t="s">
        <v>193</v>
      </c>
      <c r="E165" s="10" t="s">
        <v>79</v>
      </c>
      <c r="F165" s="27" t="s">
        <v>323</v>
      </c>
      <c r="G165" s="32">
        <v>11046.72328</v>
      </c>
      <c r="H165" s="32">
        <v>11046.72328</v>
      </c>
      <c r="I165" s="32">
        <v>0</v>
      </c>
      <c r="J165" s="32">
        <v>0</v>
      </c>
      <c r="K165" s="32">
        <v>11046.72328</v>
      </c>
      <c r="L165" s="32">
        <v>0</v>
      </c>
      <c r="M165" s="32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v>0</v>
      </c>
      <c r="AD165" s="31">
        <v>0</v>
      </c>
      <c r="AE165" s="31">
        <v>0</v>
      </c>
      <c r="AF165" s="31">
        <v>0</v>
      </c>
      <c r="AG165" s="31">
        <v>0</v>
      </c>
      <c r="AH165" s="31">
        <v>0</v>
      </c>
      <c r="AI165" s="31">
        <v>0</v>
      </c>
      <c r="AJ165" s="31">
        <v>0</v>
      </c>
      <c r="AK165" s="31">
        <v>0</v>
      </c>
      <c r="AL165" s="31">
        <v>0</v>
      </c>
      <c r="AM165" s="31">
        <v>0</v>
      </c>
      <c r="AN165" s="31">
        <v>0</v>
      </c>
      <c r="AO165" s="31">
        <v>0</v>
      </c>
      <c r="AP165" s="31">
        <v>0</v>
      </c>
      <c r="AQ165" s="31">
        <v>0</v>
      </c>
      <c r="AR165" s="31">
        <v>0</v>
      </c>
      <c r="AS165" s="31">
        <v>0</v>
      </c>
      <c r="AT165" s="31">
        <v>0</v>
      </c>
      <c r="AU165" s="32">
        <v>11046.72328</v>
      </c>
      <c r="AV165" s="34" t="s">
        <v>181</v>
      </c>
      <c r="AW165" s="204" t="s">
        <v>1302</v>
      </c>
      <c r="AX165" s="204" t="s">
        <v>79</v>
      </c>
    </row>
    <row r="166" spans="1:50" s="43" customFormat="1" ht="51">
      <c r="A166" s="279"/>
      <c r="B166" s="234" t="s">
        <v>1311</v>
      </c>
      <c r="C166" s="76" t="s">
        <v>79</v>
      </c>
      <c r="D166" s="27" t="s">
        <v>193</v>
      </c>
      <c r="E166" s="10" t="s">
        <v>79</v>
      </c>
      <c r="F166" s="27" t="s">
        <v>323</v>
      </c>
      <c r="G166" s="32">
        <v>5601.3321299999998</v>
      </c>
      <c r="H166" s="32">
        <v>5601.3321299999998</v>
      </c>
      <c r="I166" s="32">
        <v>0</v>
      </c>
      <c r="J166" s="32">
        <v>0</v>
      </c>
      <c r="K166" s="32">
        <v>5601.3321299999998</v>
      </c>
      <c r="L166" s="32">
        <v>0</v>
      </c>
      <c r="M166" s="32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v>0</v>
      </c>
      <c r="AF166" s="31">
        <v>0</v>
      </c>
      <c r="AG166" s="31">
        <v>0</v>
      </c>
      <c r="AH166" s="31">
        <v>0</v>
      </c>
      <c r="AI166" s="31">
        <v>0</v>
      </c>
      <c r="AJ166" s="31">
        <v>0</v>
      </c>
      <c r="AK166" s="31">
        <v>0</v>
      </c>
      <c r="AL166" s="31">
        <v>0</v>
      </c>
      <c r="AM166" s="31">
        <v>0</v>
      </c>
      <c r="AN166" s="31">
        <v>0</v>
      </c>
      <c r="AO166" s="31">
        <v>0</v>
      </c>
      <c r="AP166" s="31">
        <v>0</v>
      </c>
      <c r="AQ166" s="31">
        <v>0</v>
      </c>
      <c r="AR166" s="31">
        <v>0</v>
      </c>
      <c r="AS166" s="31">
        <v>0</v>
      </c>
      <c r="AT166" s="31">
        <v>0</v>
      </c>
      <c r="AU166" s="32">
        <v>5601.3321299999998</v>
      </c>
      <c r="AV166" s="34" t="s">
        <v>181</v>
      </c>
      <c r="AW166" s="204" t="s">
        <v>1302</v>
      </c>
      <c r="AX166" s="204" t="s">
        <v>79</v>
      </c>
    </row>
    <row r="167" spans="1:50" s="43" customFormat="1" ht="51">
      <c r="A167" s="279"/>
      <c r="B167" s="234" t="s">
        <v>1312</v>
      </c>
      <c r="C167" s="76" t="s">
        <v>79</v>
      </c>
      <c r="D167" s="27" t="s">
        <v>193</v>
      </c>
      <c r="E167" s="10" t="s">
        <v>79</v>
      </c>
      <c r="F167" s="27" t="s">
        <v>323</v>
      </c>
      <c r="G167" s="32">
        <v>40000</v>
      </c>
      <c r="H167" s="32">
        <v>40000</v>
      </c>
      <c r="I167" s="32">
        <v>0</v>
      </c>
      <c r="J167" s="32">
        <v>0</v>
      </c>
      <c r="K167" s="32">
        <v>40000</v>
      </c>
      <c r="L167" s="32">
        <v>0</v>
      </c>
      <c r="M167" s="32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0</v>
      </c>
      <c r="AI167" s="31">
        <v>0</v>
      </c>
      <c r="AJ167" s="31">
        <v>0</v>
      </c>
      <c r="AK167" s="31">
        <v>0</v>
      </c>
      <c r="AL167" s="31">
        <v>0</v>
      </c>
      <c r="AM167" s="31">
        <v>0</v>
      </c>
      <c r="AN167" s="31">
        <v>0</v>
      </c>
      <c r="AO167" s="31">
        <v>0</v>
      </c>
      <c r="AP167" s="31">
        <v>0</v>
      </c>
      <c r="AQ167" s="31">
        <v>0</v>
      </c>
      <c r="AR167" s="31">
        <v>0</v>
      </c>
      <c r="AS167" s="31">
        <v>0</v>
      </c>
      <c r="AT167" s="31">
        <v>0</v>
      </c>
      <c r="AU167" s="32">
        <v>40000</v>
      </c>
      <c r="AV167" s="34" t="s">
        <v>85</v>
      </c>
      <c r="AW167" s="204" t="s">
        <v>1302</v>
      </c>
      <c r="AX167" s="204" t="s">
        <v>79</v>
      </c>
    </row>
    <row r="168" spans="1:50" s="40" customFormat="1" ht="24.75" customHeight="1">
      <c r="A168" s="279"/>
      <c r="B168" s="238" t="s">
        <v>263</v>
      </c>
      <c r="C168" s="60" t="s">
        <v>79</v>
      </c>
      <c r="D168" s="60" t="s">
        <v>79</v>
      </c>
      <c r="E168" s="80" t="s">
        <v>79</v>
      </c>
      <c r="F168" s="60" t="s">
        <v>79</v>
      </c>
      <c r="G168" s="26">
        <f>SUM(G98:G167)</f>
        <v>1578942.6444999997</v>
      </c>
      <c r="H168" s="26">
        <f t="shared" ref="H168:AI168" si="8">SUM(H98:H167)</f>
        <v>1551903.2326699998</v>
      </c>
      <c r="I168" s="35">
        <f t="shared" si="8"/>
        <v>15408.840800000002</v>
      </c>
      <c r="J168" s="26">
        <f t="shared" si="8"/>
        <v>0</v>
      </c>
      <c r="K168" s="26">
        <f t="shared" si="8"/>
        <v>1556199.8182299996</v>
      </c>
      <c r="L168" s="26">
        <f t="shared" si="8"/>
        <v>166.738</v>
      </c>
      <c r="M168" s="26">
        <f t="shared" si="8"/>
        <v>4844.5782399999998</v>
      </c>
      <c r="N168" s="26">
        <f t="shared" si="8"/>
        <v>0</v>
      </c>
      <c r="O168" s="26">
        <f t="shared" si="8"/>
        <v>0</v>
      </c>
      <c r="P168" s="26">
        <f t="shared" si="8"/>
        <v>0</v>
      </c>
      <c r="Q168" s="26">
        <f t="shared" si="8"/>
        <v>0</v>
      </c>
      <c r="R168" s="26">
        <f t="shared" si="8"/>
        <v>0</v>
      </c>
      <c r="S168" s="26">
        <f t="shared" si="8"/>
        <v>0</v>
      </c>
      <c r="T168" s="26">
        <f t="shared" si="8"/>
        <v>0</v>
      </c>
      <c r="U168" s="26">
        <f t="shared" si="8"/>
        <v>0</v>
      </c>
      <c r="V168" s="26">
        <f t="shared" si="8"/>
        <v>0</v>
      </c>
      <c r="W168" s="26">
        <f t="shared" si="8"/>
        <v>0</v>
      </c>
      <c r="X168" s="26">
        <f t="shared" si="8"/>
        <v>0</v>
      </c>
      <c r="Y168" s="26">
        <f t="shared" si="8"/>
        <v>0</v>
      </c>
      <c r="Z168" s="26">
        <f t="shared" si="8"/>
        <v>0</v>
      </c>
      <c r="AA168" s="26">
        <f t="shared" si="8"/>
        <v>0</v>
      </c>
      <c r="AB168" s="26">
        <f t="shared" si="8"/>
        <v>0</v>
      </c>
      <c r="AC168" s="26">
        <f t="shared" si="8"/>
        <v>0</v>
      </c>
      <c r="AD168" s="26">
        <f t="shared" si="8"/>
        <v>0</v>
      </c>
      <c r="AE168" s="26">
        <f t="shared" si="8"/>
        <v>0</v>
      </c>
      <c r="AF168" s="26">
        <f t="shared" si="8"/>
        <v>0</v>
      </c>
      <c r="AG168" s="26">
        <f t="shared" si="8"/>
        <v>0</v>
      </c>
      <c r="AH168" s="26">
        <f t="shared" si="8"/>
        <v>0</v>
      </c>
      <c r="AI168" s="26">
        <f t="shared" si="8"/>
        <v>0</v>
      </c>
      <c r="AJ168" s="26">
        <f t="shared" ref="AJ168:AU168" si="9">SUM(AJ98:AJ167)</f>
        <v>0</v>
      </c>
      <c r="AK168" s="26">
        <f t="shared" si="9"/>
        <v>0</v>
      </c>
      <c r="AL168" s="26">
        <f t="shared" si="9"/>
        <v>0</v>
      </c>
      <c r="AM168" s="26">
        <f t="shared" si="9"/>
        <v>0</v>
      </c>
      <c r="AN168" s="26">
        <f t="shared" si="9"/>
        <v>0</v>
      </c>
      <c r="AO168" s="26">
        <f t="shared" si="9"/>
        <v>0</v>
      </c>
      <c r="AP168" s="26">
        <f t="shared" si="9"/>
        <v>0</v>
      </c>
      <c r="AQ168" s="26">
        <f t="shared" si="9"/>
        <v>0</v>
      </c>
      <c r="AR168" s="26">
        <f t="shared" si="9"/>
        <v>1305</v>
      </c>
      <c r="AS168" s="26">
        <f t="shared" si="9"/>
        <v>0</v>
      </c>
      <c r="AT168" s="26">
        <f t="shared" si="9"/>
        <v>0</v>
      </c>
      <c r="AU168" s="26">
        <f t="shared" si="9"/>
        <v>1409253.6207599998</v>
      </c>
      <c r="AV168" s="60" t="s">
        <v>79</v>
      </c>
      <c r="AW168" s="205" t="s">
        <v>79</v>
      </c>
      <c r="AX168" s="206" t="s">
        <v>79</v>
      </c>
    </row>
    <row r="169" spans="1:50" s="40" customFormat="1" ht="24" customHeight="1">
      <c r="A169" s="279"/>
      <c r="B169" s="239" t="s">
        <v>8</v>
      </c>
      <c r="C169" s="62" t="s">
        <v>79</v>
      </c>
      <c r="D169" s="62" t="s">
        <v>79</v>
      </c>
      <c r="E169" s="78" t="s">
        <v>79</v>
      </c>
      <c r="F169" s="62" t="s">
        <v>79</v>
      </c>
      <c r="G169" s="41">
        <f>G168+G97</f>
        <v>9781408.3880338483</v>
      </c>
      <c r="H169" s="41">
        <f t="shared" ref="H169:AI169" si="10">H168+H97</f>
        <v>7641838.6484000012</v>
      </c>
      <c r="I169" s="41">
        <f t="shared" si="10"/>
        <v>2154536.0737038506</v>
      </c>
      <c r="J169" s="41">
        <f t="shared" si="10"/>
        <v>0</v>
      </c>
      <c r="K169" s="41">
        <f t="shared" si="10"/>
        <v>6756187.3818899989</v>
      </c>
      <c r="L169" s="41">
        <f t="shared" si="10"/>
        <v>2110820.7121999995</v>
      </c>
      <c r="M169" s="41">
        <f t="shared" si="10"/>
        <v>1058884.4897500002</v>
      </c>
      <c r="N169" s="41">
        <f t="shared" si="10"/>
        <v>95824.464774749998</v>
      </c>
      <c r="O169" s="41">
        <f t="shared" si="10"/>
        <v>207512.19890924997</v>
      </c>
      <c r="P169" s="41">
        <f t="shared" si="10"/>
        <v>508091.80797774997</v>
      </c>
      <c r="Q169" s="41">
        <f t="shared" si="10"/>
        <v>811428.47166175011</v>
      </c>
      <c r="R169" s="41">
        <f t="shared" si="10"/>
        <v>347880.26</v>
      </c>
      <c r="S169" s="41">
        <f t="shared" si="10"/>
        <v>191648.9295495</v>
      </c>
      <c r="T169" s="41">
        <f t="shared" si="10"/>
        <v>415024.39781849994</v>
      </c>
      <c r="U169" s="41">
        <f t="shared" si="10"/>
        <v>1016183.6159554999</v>
      </c>
      <c r="V169" s="41">
        <f t="shared" si="10"/>
        <v>1622856.9433235002</v>
      </c>
      <c r="W169" s="41">
        <f t="shared" si="10"/>
        <v>918394.5715679999</v>
      </c>
      <c r="X169" s="41">
        <f t="shared" si="10"/>
        <v>0</v>
      </c>
      <c r="Y169" s="41">
        <f t="shared" si="10"/>
        <v>52183.048084999995</v>
      </c>
      <c r="Z169" s="41">
        <f t="shared" si="10"/>
        <v>89003.516623500007</v>
      </c>
      <c r="AA169" s="41">
        <f t="shared" si="10"/>
        <v>141186.56470849999</v>
      </c>
      <c r="AB169" s="41">
        <f t="shared" si="10"/>
        <v>178232.84999999998</v>
      </c>
      <c r="AC169" s="41">
        <f t="shared" si="10"/>
        <v>43087.269437249997</v>
      </c>
      <c r="AD169" s="41">
        <f t="shared" si="10"/>
        <v>78274.572127499996</v>
      </c>
      <c r="AE169" s="41">
        <f t="shared" si="10"/>
        <v>133505.27493525</v>
      </c>
      <c r="AF169" s="41">
        <f t="shared" si="10"/>
        <v>254867.11649999997</v>
      </c>
      <c r="AG169" s="41">
        <f t="shared" si="10"/>
        <v>563591.69999999995</v>
      </c>
      <c r="AH169" s="41">
        <f t="shared" si="10"/>
        <v>71812.115728749995</v>
      </c>
      <c r="AI169" s="41">
        <f t="shared" si="10"/>
        <v>130457.6202125</v>
      </c>
      <c r="AJ169" s="41">
        <f t="shared" ref="AJ169:AU169" si="11">AJ168+AJ97</f>
        <v>222508.79155875</v>
      </c>
      <c r="AK169" s="41">
        <f t="shared" si="11"/>
        <v>424778.52750000003</v>
      </c>
      <c r="AL169" s="41">
        <f t="shared" si="11"/>
        <v>613491.90000000014</v>
      </c>
      <c r="AM169" s="41">
        <f t="shared" si="11"/>
        <v>143624.23145749999</v>
      </c>
      <c r="AN169" s="41">
        <f t="shared" si="11"/>
        <v>260915.240425</v>
      </c>
      <c r="AO169" s="41">
        <f t="shared" si="11"/>
        <v>445017.58311750001</v>
      </c>
      <c r="AP169" s="41">
        <f t="shared" si="11"/>
        <v>849557.05500000005</v>
      </c>
      <c r="AQ169" s="41">
        <f t="shared" si="11"/>
        <v>515937.42777999997</v>
      </c>
      <c r="AR169" s="41">
        <f t="shared" si="11"/>
        <v>420069</v>
      </c>
      <c r="AS169" s="41">
        <f t="shared" si="11"/>
        <v>870882.8921419601</v>
      </c>
      <c r="AT169" s="41">
        <f t="shared" si="11"/>
        <v>0</v>
      </c>
      <c r="AU169" s="41">
        <f t="shared" si="11"/>
        <v>1614452.5310579999</v>
      </c>
      <c r="AV169" s="62" t="s">
        <v>79</v>
      </c>
      <c r="AW169" s="207" t="s">
        <v>79</v>
      </c>
      <c r="AX169" s="208" t="s">
        <v>79</v>
      </c>
    </row>
    <row r="170" spans="1:50" ht="51">
      <c r="A170" s="279" t="s">
        <v>559</v>
      </c>
      <c r="B170" s="230" t="s">
        <v>44</v>
      </c>
      <c r="C170" s="39" t="s">
        <v>610</v>
      </c>
      <c r="D170" s="27" t="s">
        <v>81</v>
      </c>
      <c r="E170" s="10">
        <v>3702</v>
      </c>
      <c r="F170" s="27" t="s">
        <v>301</v>
      </c>
      <c r="G170" s="31">
        <v>25959.781500000001</v>
      </c>
      <c r="H170" s="31">
        <v>25939.781500000001</v>
      </c>
      <c r="I170" s="31">
        <v>20</v>
      </c>
      <c r="J170" s="31">
        <v>24682.7925</v>
      </c>
      <c r="K170" s="31">
        <v>0</v>
      </c>
      <c r="L170" s="31">
        <v>606.36099999999999</v>
      </c>
      <c r="M170" s="31">
        <v>0</v>
      </c>
      <c r="N170" s="31">
        <v>45</v>
      </c>
      <c r="O170" s="31">
        <v>5</v>
      </c>
      <c r="P170" s="31">
        <v>0</v>
      </c>
      <c r="Q170" s="31">
        <v>50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45</v>
      </c>
      <c r="Y170" s="31">
        <v>5</v>
      </c>
      <c r="Z170" s="31">
        <v>0</v>
      </c>
      <c r="AA170" s="31">
        <v>50</v>
      </c>
      <c r="AB170" s="31">
        <v>0</v>
      </c>
      <c r="AC170" s="31">
        <v>45</v>
      </c>
      <c r="AD170" s="31">
        <v>5</v>
      </c>
      <c r="AE170" s="31">
        <v>0</v>
      </c>
      <c r="AF170" s="31">
        <v>50</v>
      </c>
      <c r="AG170" s="31">
        <v>0</v>
      </c>
      <c r="AH170" s="31">
        <v>45</v>
      </c>
      <c r="AI170" s="31">
        <v>5</v>
      </c>
      <c r="AJ170" s="31">
        <v>0</v>
      </c>
      <c r="AK170" s="31">
        <v>50</v>
      </c>
      <c r="AL170" s="31">
        <v>0</v>
      </c>
      <c r="AM170" s="31">
        <v>45</v>
      </c>
      <c r="AN170" s="31">
        <v>5</v>
      </c>
      <c r="AO170" s="31">
        <v>0</v>
      </c>
      <c r="AP170" s="31">
        <v>50</v>
      </c>
      <c r="AQ170" s="31">
        <v>0</v>
      </c>
      <c r="AR170" s="31">
        <v>0</v>
      </c>
      <c r="AS170" s="31">
        <v>0</v>
      </c>
      <c r="AT170" s="31">
        <v>0</v>
      </c>
      <c r="AU170" s="31">
        <v>0</v>
      </c>
      <c r="AV170" s="27" t="s">
        <v>1384</v>
      </c>
      <c r="AW170" s="191" t="s">
        <v>120</v>
      </c>
      <c r="AX170" s="191" t="s">
        <v>79</v>
      </c>
    </row>
    <row r="171" spans="1:50" ht="72.75" customHeight="1">
      <c r="A171" s="279"/>
      <c r="B171" s="230" t="s">
        <v>611</v>
      </c>
      <c r="C171" s="39" t="s">
        <v>612</v>
      </c>
      <c r="D171" s="27" t="s">
        <v>81</v>
      </c>
      <c r="E171" s="10" t="s">
        <v>540</v>
      </c>
      <c r="F171" s="27" t="s">
        <v>303</v>
      </c>
      <c r="G171" s="31">
        <v>145586.51047000001</v>
      </c>
      <c r="H171" s="31">
        <v>145586.51047000001</v>
      </c>
      <c r="I171" s="31">
        <v>0</v>
      </c>
      <c r="J171" s="31">
        <v>138307.18494000001</v>
      </c>
      <c r="K171" s="31">
        <v>0</v>
      </c>
      <c r="L171" s="31">
        <v>76105.64417</v>
      </c>
      <c r="M171" s="31">
        <v>1555</v>
      </c>
      <c r="N171" s="31">
        <v>0</v>
      </c>
      <c r="O171" s="31">
        <v>0</v>
      </c>
      <c r="P171" s="31">
        <v>0</v>
      </c>
      <c r="Q171" s="31">
        <v>0</v>
      </c>
      <c r="R171" s="31">
        <v>93387.792060000007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0</v>
      </c>
      <c r="AH171" s="31">
        <v>0</v>
      </c>
      <c r="AI171" s="31">
        <v>0</v>
      </c>
      <c r="AJ171" s="31">
        <v>0</v>
      </c>
      <c r="AK171" s="31">
        <v>0</v>
      </c>
      <c r="AL171" s="31">
        <v>0</v>
      </c>
      <c r="AM171" s="31">
        <v>0</v>
      </c>
      <c r="AN171" s="31">
        <v>0</v>
      </c>
      <c r="AO171" s="31">
        <v>0</v>
      </c>
      <c r="AP171" s="31">
        <v>0</v>
      </c>
      <c r="AQ171" s="31">
        <v>0</v>
      </c>
      <c r="AR171" s="31">
        <v>0</v>
      </c>
      <c r="AS171" s="31">
        <v>0</v>
      </c>
      <c r="AT171" s="31">
        <v>0</v>
      </c>
      <c r="AU171" s="31">
        <v>0</v>
      </c>
      <c r="AV171" s="27" t="s">
        <v>1384</v>
      </c>
      <c r="AW171" s="191" t="s">
        <v>541</v>
      </c>
      <c r="AX171" s="191" t="s">
        <v>1204</v>
      </c>
    </row>
    <row r="172" spans="1:50" ht="89.25" customHeight="1">
      <c r="A172" s="279"/>
      <c r="B172" s="230" t="s">
        <v>1313</v>
      </c>
      <c r="C172" s="27" t="s">
        <v>79</v>
      </c>
      <c r="D172" s="27" t="s">
        <v>81</v>
      </c>
      <c r="E172" s="10" t="s">
        <v>79</v>
      </c>
      <c r="F172" s="27" t="s">
        <v>1314</v>
      </c>
      <c r="G172" s="31">
        <v>323596.6018</v>
      </c>
      <c r="H172" s="31">
        <v>323596.6018</v>
      </c>
      <c r="I172" s="31">
        <v>0</v>
      </c>
      <c r="J172" s="31">
        <v>323596.6018</v>
      </c>
      <c r="K172" s="31">
        <v>0</v>
      </c>
      <c r="L172" s="31">
        <v>0</v>
      </c>
      <c r="M172" s="31">
        <v>0</v>
      </c>
      <c r="N172" s="31">
        <v>3886.3642599999998</v>
      </c>
      <c r="O172" s="31">
        <v>0</v>
      </c>
      <c r="P172" s="31">
        <v>28314.702659999999</v>
      </c>
      <c r="Q172" s="31">
        <v>32201.066919999997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8067.5077199999996</v>
      </c>
      <c r="Y172" s="31">
        <v>0</v>
      </c>
      <c r="Z172" s="31">
        <v>67955.286380000005</v>
      </c>
      <c r="AA172" s="31">
        <v>76022.794099999999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339.59384999999997</v>
      </c>
      <c r="AI172" s="31">
        <v>0</v>
      </c>
      <c r="AJ172" s="31">
        <v>16988.82159</v>
      </c>
      <c r="AK172" s="31">
        <v>17328.415440000001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3886.3642599999998</v>
      </c>
      <c r="AS172" s="31">
        <v>0</v>
      </c>
      <c r="AT172" s="31">
        <v>0</v>
      </c>
      <c r="AU172" s="31">
        <v>0</v>
      </c>
      <c r="AV172" s="27" t="s">
        <v>85</v>
      </c>
      <c r="AW172" s="191" t="s">
        <v>1470</v>
      </c>
      <c r="AX172" s="191" t="s">
        <v>79</v>
      </c>
    </row>
    <row r="173" spans="1:50" ht="51" customHeight="1">
      <c r="A173" s="279"/>
      <c r="B173" s="230" t="s">
        <v>22</v>
      </c>
      <c r="C173" s="39" t="s">
        <v>613</v>
      </c>
      <c r="D173" s="27" t="s">
        <v>105</v>
      </c>
      <c r="E173" s="10" t="s">
        <v>104</v>
      </c>
      <c r="F173" s="27" t="s">
        <v>308</v>
      </c>
      <c r="G173" s="31">
        <v>64379.642</v>
      </c>
      <c r="H173" s="31">
        <v>21213.06263</v>
      </c>
      <c r="I173" s="31">
        <v>43166.579369999999</v>
      </c>
      <c r="J173" s="31">
        <v>0</v>
      </c>
      <c r="K173" s="31">
        <v>8485.2250499999991</v>
      </c>
      <c r="L173" s="31">
        <v>26809.607520000001</v>
      </c>
      <c r="M173" s="31">
        <v>0</v>
      </c>
      <c r="N173" s="31">
        <v>0</v>
      </c>
      <c r="O173" s="31">
        <v>16097.43965</v>
      </c>
      <c r="P173" s="31">
        <v>0</v>
      </c>
      <c r="Q173" s="31">
        <v>16097.43965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v>0</v>
      </c>
      <c r="AF173" s="31">
        <v>0</v>
      </c>
      <c r="AG173" s="31">
        <v>0</v>
      </c>
      <c r="AH173" s="31">
        <v>0</v>
      </c>
      <c r="AI173" s="31">
        <v>0</v>
      </c>
      <c r="AJ173" s="31">
        <v>0</v>
      </c>
      <c r="AK173" s="31">
        <v>0</v>
      </c>
      <c r="AL173" s="31">
        <v>0</v>
      </c>
      <c r="AM173" s="31">
        <v>0</v>
      </c>
      <c r="AN173" s="31">
        <v>0</v>
      </c>
      <c r="AO173" s="31">
        <v>0</v>
      </c>
      <c r="AP173" s="31">
        <v>0</v>
      </c>
      <c r="AQ173" s="31">
        <v>0</v>
      </c>
      <c r="AR173" s="31">
        <v>0</v>
      </c>
      <c r="AS173" s="31">
        <v>0</v>
      </c>
      <c r="AT173" s="31">
        <v>0</v>
      </c>
      <c r="AU173" s="31">
        <v>0</v>
      </c>
      <c r="AV173" s="27" t="s">
        <v>1384</v>
      </c>
      <c r="AW173" s="191" t="s">
        <v>796</v>
      </c>
      <c r="AX173" s="191" t="s">
        <v>79</v>
      </c>
    </row>
    <row r="174" spans="1:50" ht="63" customHeight="1">
      <c r="A174" s="279"/>
      <c r="B174" s="222" t="s">
        <v>23</v>
      </c>
      <c r="C174" s="173" t="s">
        <v>614</v>
      </c>
      <c r="D174" s="139" t="s">
        <v>109</v>
      </c>
      <c r="E174" s="140" t="s">
        <v>108</v>
      </c>
      <c r="F174" s="139" t="s">
        <v>310</v>
      </c>
      <c r="G174" s="141">
        <v>17768.57964</v>
      </c>
      <c r="H174" s="141">
        <v>9661.4210000000003</v>
      </c>
      <c r="I174" s="141">
        <v>8107.1586399999997</v>
      </c>
      <c r="J174" s="141">
        <v>0</v>
      </c>
      <c r="K174" s="141">
        <v>3864.5684000000001</v>
      </c>
      <c r="L174" s="142">
        <v>12607.6746</v>
      </c>
      <c r="M174" s="142">
        <v>0</v>
      </c>
      <c r="N174" s="141">
        <v>0</v>
      </c>
      <c r="O174" s="141">
        <v>0</v>
      </c>
      <c r="P174" s="141">
        <v>0</v>
      </c>
      <c r="Q174" s="141">
        <v>0</v>
      </c>
      <c r="R174" s="141">
        <v>0</v>
      </c>
      <c r="S174" s="141">
        <v>0</v>
      </c>
      <c r="T174" s="141">
        <v>0</v>
      </c>
      <c r="U174" s="141">
        <v>0</v>
      </c>
      <c r="V174" s="141">
        <v>0</v>
      </c>
      <c r="W174" s="141">
        <v>0</v>
      </c>
      <c r="X174" s="31">
        <v>0</v>
      </c>
      <c r="Y174" s="31">
        <v>0</v>
      </c>
      <c r="Z174" s="31">
        <v>0</v>
      </c>
      <c r="AA174" s="31">
        <v>0</v>
      </c>
      <c r="AB174" s="141">
        <v>0</v>
      </c>
      <c r="AC174" s="31">
        <v>0</v>
      </c>
      <c r="AD174" s="31">
        <v>0</v>
      </c>
      <c r="AE174" s="31">
        <v>0</v>
      </c>
      <c r="AF174" s="141">
        <v>0</v>
      </c>
      <c r="AG174" s="141">
        <v>0</v>
      </c>
      <c r="AH174" s="31">
        <v>0</v>
      </c>
      <c r="AI174" s="31">
        <v>0</v>
      </c>
      <c r="AJ174" s="31">
        <v>0</v>
      </c>
      <c r="AK174" s="141">
        <v>0</v>
      </c>
      <c r="AL174" s="141">
        <v>0</v>
      </c>
      <c r="AM174" s="31">
        <v>0</v>
      </c>
      <c r="AN174" s="31">
        <v>0</v>
      </c>
      <c r="AO174" s="31">
        <v>0</v>
      </c>
      <c r="AP174" s="141">
        <v>0</v>
      </c>
      <c r="AQ174" s="141">
        <v>0</v>
      </c>
      <c r="AR174" s="141">
        <v>0</v>
      </c>
      <c r="AS174" s="141">
        <v>0</v>
      </c>
      <c r="AT174" s="141">
        <v>0</v>
      </c>
      <c r="AU174" s="141">
        <v>0</v>
      </c>
      <c r="AV174" s="139" t="s">
        <v>493</v>
      </c>
      <c r="AW174" s="191" t="s">
        <v>110</v>
      </c>
      <c r="AX174" s="191" t="s">
        <v>79</v>
      </c>
    </row>
    <row r="175" spans="1:50" ht="51" customHeight="1">
      <c r="A175" s="279"/>
      <c r="B175" s="230" t="s">
        <v>221</v>
      </c>
      <c r="C175" s="20" t="s">
        <v>615</v>
      </c>
      <c r="D175" s="27" t="s">
        <v>87</v>
      </c>
      <c r="E175" s="10" t="s">
        <v>86</v>
      </c>
      <c r="F175" s="27" t="s">
        <v>309</v>
      </c>
      <c r="G175" s="31">
        <v>62217.996939999997</v>
      </c>
      <c r="H175" s="31">
        <v>25478.704000000002</v>
      </c>
      <c r="I175" s="31">
        <v>36739.292939999999</v>
      </c>
      <c r="J175" s="31">
        <v>0</v>
      </c>
      <c r="K175" s="31">
        <v>10191.481599999999</v>
      </c>
      <c r="L175" s="30">
        <v>45516.292939999999</v>
      </c>
      <c r="M175" s="30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1">
        <v>0</v>
      </c>
      <c r="AG175" s="31">
        <v>0</v>
      </c>
      <c r="AH175" s="31">
        <v>0</v>
      </c>
      <c r="AI175" s="31">
        <v>0</v>
      </c>
      <c r="AJ175" s="31">
        <v>0</v>
      </c>
      <c r="AK175" s="31">
        <v>0</v>
      </c>
      <c r="AL175" s="31">
        <v>0</v>
      </c>
      <c r="AM175" s="31">
        <v>0</v>
      </c>
      <c r="AN175" s="31">
        <v>0</v>
      </c>
      <c r="AO175" s="31">
        <v>0</v>
      </c>
      <c r="AP175" s="31">
        <v>0</v>
      </c>
      <c r="AQ175" s="31">
        <v>0</v>
      </c>
      <c r="AR175" s="31">
        <v>0</v>
      </c>
      <c r="AS175" s="31">
        <v>0</v>
      </c>
      <c r="AT175" s="31">
        <v>0</v>
      </c>
      <c r="AU175" s="31">
        <v>0</v>
      </c>
      <c r="AV175" s="27" t="s">
        <v>493</v>
      </c>
      <c r="AW175" s="191" t="s">
        <v>222</v>
      </c>
      <c r="AX175" s="191" t="s">
        <v>79</v>
      </c>
    </row>
    <row r="176" spans="1:50" ht="51" customHeight="1">
      <c r="A176" s="279"/>
      <c r="B176" s="230" t="s">
        <v>223</v>
      </c>
      <c r="C176" s="20" t="s">
        <v>616</v>
      </c>
      <c r="D176" s="27" t="s">
        <v>87</v>
      </c>
      <c r="E176" s="10" t="s">
        <v>844</v>
      </c>
      <c r="F176" s="27" t="s">
        <v>309</v>
      </c>
      <c r="G176" s="31">
        <v>5295.25</v>
      </c>
      <c r="H176" s="31">
        <v>4352.37</v>
      </c>
      <c r="I176" s="31">
        <v>942.88000000000011</v>
      </c>
      <c r="J176" s="31">
        <v>0</v>
      </c>
      <c r="K176" s="31">
        <v>3046.6590000000001</v>
      </c>
      <c r="L176" s="30">
        <v>2248.5909999999999</v>
      </c>
      <c r="M176" s="30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0</v>
      </c>
      <c r="AT176" s="31">
        <v>0</v>
      </c>
      <c r="AU176" s="31">
        <v>0</v>
      </c>
      <c r="AV176" s="27" t="s">
        <v>493</v>
      </c>
      <c r="AW176" s="191" t="s">
        <v>222</v>
      </c>
      <c r="AX176" s="191" t="s">
        <v>79</v>
      </c>
    </row>
    <row r="177" spans="1:50" ht="54" customHeight="1">
      <c r="A177" s="279"/>
      <c r="B177" s="230" t="s">
        <v>20</v>
      </c>
      <c r="C177" s="20" t="s">
        <v>617</v>
      </c>
      <c r="D177" s="27" t="s">
        <v>90</v>
      </c>
      <c r="E177" s="10" t="s">
        <v>89</v>
      </c>
      <c r="F177" s="27" t="s">
        <v>309</v>
      </c>
      <c r="G177" s="31">
        <v>22002.36291</v>
      </c>
      <c r="H177" s="31">
        <v>10656.9575</v>
      </c>
      <c r="I177" s="31">
        <v>11345.405409999999</v>
      </c>
      <c r="J177" s="31">
        <v>0</v>
      </c>
      <c r="K177" s="31">
        <v>3729.9351200000001</v>
      </c>
      <c r="L177" s="30">
        <v>18272.427790000002</v>
      </c>
      <c r="M177" s="30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0</v>
      </c>
      <c r="AI177" s="31">
        <v>0</v>
      </c>
      <c r="AJ177" s="31">
        <v>0</v>
      </c>
      <c r="AK177" s="31">
        <v>0</v>
      </c>
      <c r="AL177" s="31">
        <v>0</v>
      </c>
      <c r="AM177" s="31">
        <v>0</v>
      </c>
      <c r="AN177" s="31">
        <v>0</v>
      </c>
      <c r="AO177" s="31">
        <v>0</v>
      </c>
      <c r="AP177" s="31">
        <v>0</v>
      </c>
      <c r="AQ177" s="31">
        <v>0</v>
      </c>
      <c r="AR177" s="31">
        <v>0</v>
      </c>
      <c r="AS177" s="31">
        <v>0</v>
      </c>
      <c r="AT177" s="31">
        <v>0</v>
      </c>
      <c r="AU177" s="31">
        <v>0</v>
      </c>
      <c r="AV177" s="27" t="s">
        <v>493</v>
      </c>
      <c r="AW177" s="191" t="s">
        <v>224</v>
      </c>
      <c r="AX177" s="191" t="s">
        <v>79</v>
      </c>
    </row>
    <row r="178" spans="1:50" s="36" customFormat="1" ht="90" customHeight="1">
      <c r="A178" s="279"/>
      <c r="B178" s="230" t="s">
        <v>1035</v>
      </c>
      <c r="C178" s="20" t="s">
        <v>1036</v>
      </c>
      <c r="D178" s="27" t="s">
        <v>93</v>
      </c>
      <c r="E178" s="10" t="s">
        <v>92</v>
      </c>
      <c r="F178" s="27" t="s">
        <v>740</v>
      </c>
      <c r="G178" s="31">
        <v>59131.620999999999</v>
      </c>
      <c r="H178" s="31">
        <v>30068.557000000001</v>
      </c>
      <c r="I178" s="31">
        <v>29063.063999999998</v>
      </c>
      <c r="J178" s="31">
        <v>0</v>
      </c>
      <c r="K178" s="31">
        <v>12027.4228</v>
      </c>
      <c r="L178" s="30">
        <v>2254.23</v>
      </c>
      <c r="M178" s="30">
        <v>0</v>
      </c>
      <c r="N178" s="31">
        <v>1752.8935200000001</v>
      </c>
      <c r="O178" s="31">
        <v>2991.6729099999998</v>
      </c>
      <c r="P178" s="31">
        <v>0</v>
      </c>
      <c r="Q178" s="31">
        <v>4744.5664299999999</v>
      </c>
      <c r="R178" s="31">
        <v>0</v>
      </c>
      <c r="S178" s="31">
        <v>14034.010679999999</v>
      </c>
      <c r="T178" s="31">
        <v>26071.391090000001</v>
      </c>
      <c r="U178" s="31">
        <v>0</v>
      </c>
      <c r="V178" s="31">
        <v>40105.401769999997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31">
        <v>0</v>
      </c>
      <c r="AN178" s="31">
        <v>0</v>
      </c>
      <c r="AO178" s="31">
        <v>0</v>
      </c>
      <c r="AP178" s="31">
        <v>0</v>
      </c>
      <c r="AQ178" s="31">
        <v>0</v>
      </c>
      <c r="AR178" s="31">
        <v>0</v>
      </c>
      <c r="AS178" s="31">
        <v>0</v>
      </c>
      <c r="AT178" s="31">
        <v>0</v>
      </c>
      <c r="AU178" s="31">
        <v>0</v>
      </c>
      <c r="AV178" s="27" t="s">
        <v>1472</v>
      </c>
      <c r="AW178" s="191" t="s">
        <v>1037</v>
      </c>
      <c r="AX178" s="191" t="s">
        <v>79</v>
      </c>
    </row>
    <row r="179" spans="1:50" s="36" customFormat="1" ht="100.5" customHeight="1">
      <c r="A179" s="279"/>
      <c r="B179" s="230" t="s">
        <v>1038</v>
      </c>
      <c r="C179" s="20" t="s">
        <v>1039</v>
      </c>
      <c r="D179" s="27" t="s">
        <v>93</v>
      </c>
      <c r="E179" s="10" t="s">
        <v>79</v>
      </c>
      <c r="F179" s="27" t="s">
        <v>740</v>
      </c>
      <c r="G179" s="31">
        <v>14154.705</v>
      </c>
      <c r="H179" s="31">
        <v>14146.846</v>
      </c>
      <c r="I179" s="31">
        <v>7.859</v>
      </c>
      <c r="J179" s="31">
        <v>0</v>
      </c>
      <c r="K179" s="31">
        <v>9902.7921999999999</v>
      </c>
      <c r="L179" s="30">
        <v>0</v>
      </c>
      <c r="M179" s="30">
        <v>0</v>
      </c>
      <c r="N179" s="31">
        <v>424.40537999999998</v>
      </c>
      <c r="O179" s="31">
        <v>4.7157999999999998</v>
      </c>
      <c r="P179" s="31">
        <v>0</v>
      </c>
      <c r="Q179" s="31">
        <v>429.12117999999998</v>
      </c>
      <c r="R179" s="31">
        <v>0</v>
      </c>
      <c r="S179" s="31">
        <v>3820.5781400000001</v>
      </c>
      <c r="T179" s="31">
        <v>3.1434199999999999</v>
      </c>
      <c r="U179" s="31">
        <v>0</v>
      </c>
      <c r="V179" s="31">
        <v>3823.72156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0</v>
      </c>
      <c r="AI179" s="31">
        <v>0</v>
      </c>
      <c r="AJ179" s="31">
        <v>0</v>
      </c>
      <c r="AK179" s="31">
        <v>0</v>
      </c>
      <c r="AL179" s="31">
        <v>0</v>
      </c>
      <c r="AM179" s="31">
        <v>0</v>
      </c>
      <c r="AN179" s="31">
        <v>0</v>
      </c>
      <c r="AO179" s="31">
        <v>0</v>
      </c>
      <c r="AP179" s="31">
        <v>0</v>
      </c>
      <c r="AQ179" s="31">
        <v>0</v>
      </c>
      <c r="AR179" s="31">
        <v>0</v>
      </c>
      <c r="AS179" s="31">
        <v>0</v>
      </c>
      <c r="AT179" s="31">
        <v>0</v>
      </c>
      <c r="AU179" s="31">
        <v>0</v>
      </c>
      <c r="AV179" s="27" t="s">
        <v>1472</v>
      </c>
      <c r="AW179" s="191" t="s">
        <v>1037</v>
      </c>
      <c r="AX179" s="191" t="s">
        <v>79</v>
      </c>
    </row>
    <row r="180" spans="1:50" s="36" customFormat="1" ht="88.5" customHeight="1">
      <c r="A180" s="279"/>
      <c r="B180" s="231" t="s">
        <v>370</v>
      </c>
      <c r="C180" s="6" t="s">
        <v>618</v>
      </c>
      <c r="D180" s="23" t="s">
        <v>95</v>
      </c>
      <c r="E180" s="16" t="s">
        <v>94</v>
      </c>
      <c r="F180" s="27" t="s">
        <v>309</v>
      </c>
      <c r="G180" s="30">
        <v>55844.361579999997</v>
      </c>
      <c r="H180" s="30">
        <v>25028.05358</v>
      </c>
      <c r="I180" s="30">
        <v>30816.308000000001</v>
      </c>
      <c r="J180" s="30">
        <v>0</v>
      </c>
      <c r="K180" s="30">
        <v>10011.22143</v>
      </c>
      <c r="L180" s="30">
        <v>41391.598480000001</v>
      </c>
      <c r="M180" s="30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0">
        <v>0</v>
      </c>
      <c r="X180" s="31">
        <v>0</v>
      </c>
      <c r="Y180" s="31">
        <v>0</v>
      </c>
      <c r="Z180" s="31">
        <v>0</v>
      </c>
      <c r="AA180" s="31">
        <v>0</v>
      </c>
      <c r="AB180" s="30">
        <v>0</v>
      </c>
      <c r="AC180" s="31">
        <v>0</v>
      </c>
      <c r="AD180" s="31">
        <v>0</v>
      </c>
      <c r="AE180" s="31">
        <v>0</v>
      </c>
      <c r="AF180" s="30">
        <v>0</v>
      </c>
      <c r="AG180" s="30">
        <v>0</v>
      </c>
      <c r="AH180" s="31">
        <v>0</v>
      </c>
      <c r="AI180" s="31">
        <v>0</v>
      </c>
      <c r="AJ180" s="31">
        <v>0</v>
      </c>
      <c r="AK180" s="30">
        <v>0</v>
      </c>
      <c r="AL180" s="30">
        <v>0</v>
      </c>
      <c r="AM180" s="31">
        <v>0</v>
      </c>
      <c r="AN180" s="31">
        <v>0</v>
      </c>
      <c r="AO180" s="31">
        <v>0</v>
      </c>
      <c r="AP180" s="30">
        <v>0</v>
      </c>
      <c r="AQ180" s="30">
        <v>0</v>
      </c>
      <c r="AR180" s="31">
        <v>0</v>
      </c>
      <c r="AS180" s="31">
        <v>0</v>
      </c>
      <c r="AT180" s="30">
        <v>0</v>
      </c>
      <c r="AU180" s="30">
        <v>0</v>
      </c>
      <c r="AV180" s="23" t="s">
        <v>493</v>
      </c>
      <c r="AW180" s="199" t="s">
        <v>222</v>
      </c>
      <c r="AX180" s="199" t="s">
        <v>79</v>
      </c>
    </row>
    <row r="181" spans="1:50" s="36" customFormat="1" ht="70.5" customHeight="1">
      <c r="A181" s="279"/>
      <c r="B181" s="231" t="s">
        <v>371</v>
      </c>
      <c r="C181" s="6" t="s">
        <v>619</v>
      </c>
      <c r="D181" s="23" t="s">
        <v>95</v>
      </c>
      <c r="E181" s="16" t="s">
        <v>542</v>
      </c>
      <c r="F181" s="27" t="s">
        <v>309</v>
      </c>
      <c r="G181" s="30">
        <v>15535.98</v>
      </c>
      <c r="H181" s="30">
        <v>14045.68</v>
      </c>
      <c r="I181" s="30">
        <v>1490.2999999999993</v>
      </c>
      <c r="J181" s="30">
        <v>0</v>
      </c>
      <c r="K181" s="30">
        <v>9831.9760000000006</v>
      </c>
      <c r="L181" s="30">
        <v>5256.7039999999997</v>
      </c>
      <c r="M181" s="30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0">
        <v>0</v>
      </c>
      <c r="X181" s="31">
        <v>0</v>
      </c>
      <c r="Y181" s="31">
        <v>0</v>
      </c>
      <c r="Z181" s="31">
        <v>0</v>
      </c>
      <c r="AA181" s="31">
        <v>0</v>
      </c>
      <c r="AB181" s="30">
        <v>0</v>
      </c>
      <c r="AC181" s="31">
        <v>0</v>
      </c>
      <c r="AD181" s="31">
        <v>0</v>
      </c>
      <c r="AE181" s="31">
        <v>0</v>
      </c>
      <c r="AF181" s="30">
        <v>0</v>
      </c>
      <c r="AG181" s="30">
        <v>0</v>
      </c>
      <c r="AH181" s="31">
        <v>0</v>
      </c>
      <c r="AI181" s="31">
        <v>0</v>
      </c>
      <c r="AJ181" s="31">
        <v>0</v>
      </c>
      <c r="AK181" s="30">
        <v>0</v>
      </c>
      <c r="AL181" s="30">
        <v>0</v>
      </c>
      <c r="AM181" s="31">
        <v>0</v>
      </c>
      <c r="AN181" s="31">
        <v>0</v>
      </c>
      <c r="AO181" s="31">
        <v>0</v>
      </c>
      <c r="AP181" s="30">
        <v>0</v>
      </c>
      <c r="AQ181" s="30">
        <v>0</v>
      </c>
      <c r="AR181" s="31">
        <v>0</v>
      </c>
      <c r="AS181" s="31">
        <v>0</v>
      </c>
      <c r="AT181" s="30">
        <v>0</v>
      </c>
      <c r="AU181" s="30">
        <v>0</v>
      </c>
      <c r="AV181" s="23" t="s">
        <v>493</v>
      </c>
      <c r="AW181" s="199" t="s">
        <v>222</v>
      </c>
      <c r="AX181" s="199" t="s">
        <v>79</v>
      </c>
    </row>
    <row r="182" spans="1:50" s="36" customFormat="1" ht="81" customHeight="1">
      <c r="A182" s="279"/>
      <c r="B182" s="231" t="s">
        <v>372</v>
      </c>
      <c r="C182" s="6" t="s">
        <v>620</v>
      </c>
      <c r="D182" s="23" t="s">
        <v>97</v>
      </c>
      <c r="E182" s="16" t="s">
        <v>96</v>
      </c>
      <c r="F182" s="27" t="s">
        <v>309</v>
      </c>
      <c r="G182" s="30">
        <v>13377.883</v>
      </c>
      <c r="H182" s="30">
        <v>5814.1469999999999</v>
      </c>
      <c r="I182" s="30">
        <v>7563.7359999999999</v>
      </c>
      <c r="J182" s="30">
        <v>0</v>
      </c>
      <c r="K182" s="30">
        <v>2907.0735</v>
      </c>
      <c r="L182" s="30">
        <v>1017.665</v>
      </c>
      <c r="M182" s="30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290.7</v>
      </c>
      <c r="T182" s="31">
        <v>756.4</v>
      </c>
      <c r="U182" s="31">
        <v>0</v>
      </c>
      <c r="V182" s="31">
        <v>1047.0999999999999</v>
      </c>
      <c r="W182" s="30">
        <v>0</v>
      </c>
      <c r="X182" s="31">
        <v>0</v>
      </c>
      <c r="Y182" s="31">
        <v>0</v>
      </c>
      <c r="Z182" s="31">
        <v>0</v>
      </c>
      <c r="AA182" s="31">
        <v>0</v>
      </c>
      <c r="AB182" s="30">
        <v>0</v>
      </c>
      <c r="AC182" s="31">
        <v>726.68</v>
      </c>
      <c r="AD182" s="31">
        <v>3214.5680000000002</v>
      </c>
      <c r="AE182" s="31">
        <v>0</v>
      </c>
      <c r="AF182" s="30">
        <v>3941.248</v>
      </c>
      <c r="AG182" s="30">
        <v>0</v>
      </c>
      <c r="AH182" s="31">
        <v>872.02850000000001</v>
      </c>
      <c r="AI182" s="31">
        <v>3592.768</v>
      </c>
      <c r="AJ182" s="31">
        <v>0</v>
      </c>
      <c r="AK182" s="30">
        <v>4464.7965000000004</v>
      </c>
      <c r="AL182" s="30">
        <v>0</v>
      </c>
      <c r="AM182" s="31">
        <v>0</v>
      </c>
      <c r="AN182" s="31">
        <v>0</v>
      </c>
      <c r="AO182" s="31">
        <v>0</v>
      </c>
      <c r="AP182" s="30">
        <v>0</v>
      </c>
      <c r="AQ182" s="30">
        <v>0</v>
      </c>
      <c r="AR182" s="31">
        <v>0</v>
      </c>
      <c r="AS182" s="31">
        <v>0</v>
      </c>
      <c r="AT182" s="30">
        <v>0</v>
      </c>
      <c r="AU182" s="30">
        <v>0</v>
      </c>
      <c r="AV182" s="27" t="s">
        <v>1472</v>
      </c>
      <c r="AW182" s="199" t="s">
        <v>222</v>
      </c>
      <c r="AX182" s="199" t="s">
        <v>79</v>
      </c>
    </row>
    <row r="183" spans="1:50" s="36" customFormat="1" ht="72" customHeight="1">
      <c r="A183" s="279"/>
      <c r="B183" s="231" t="s">
        <v>373</v>
      </c>
      <c r="C183" s="6" t="s">
        <v>621</v>
      </c>
      <c r="D183" s="23" t="s">
        <v>97</v>
      </c>
      <c r="E183" s="16" t="s">
        <v>996</v>
      </c>
      <c r="F183" s="27" t="s">
        <v>309</v>
      </c>
      <c r="G183" s="30">
        <v>4749.7219999999998</v>
      </c>
      <c r="H183" s="30">
        <v>2081.1999999999998</v>
      </c>
      <c r="I183" s="30">
        <v>2668.5219999999999</v>
      </c>
      <c r="J183" s="30">
        <v>0</v>
      </c>
      <c r="K183" s="30">
        <v>1456.84</v>
      </c>
      <c r="L183" s="30">
        <v>0</v>
      </c>
      <c r="M183" s="30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62.4</v>
      </c>
      <c r="T183" s="31">
        <v>266.8</v>
      </c>
      <c r="U183" s="31">
        <v>0</v>
      </c>
      <c r="V183" s="31">
        <v>329.2</v>
      </c>
      <c r="W183" s="30">
        <v>0</v>
      </c>
      <c r="X183" s="31">
        <v>0</v>
      </c>
      <c r="Y183" s="31">
        <v>0</v>
      </c>
      <c r="Z183" s="31">
        <v>0</v>
      </c>
      <c r="AA183" s="31">
        <v>0</v>
      </c>
      <c r="AB183" s="30">
        <v>0</v>
      </c>
      <c r="AC183" s="31">
        <v>265.38</v>
      </c>
      <c r="AD183" s="31">
        <v>1134.1610000000001</v>
      </c>
      <c r="AE183" s="31">
        <v>0</v>
      </c>
      <c r="AF183" s="30">
        <v>1399.5410000000002</v>
      </c>
      <c r="AG183" s="30">
        <v>0</v>
      </c>
      <c r="AH183" s="31">
        <v>296.58</v>
      </c>
      <c r="AI183" s="31">
        <v>1267.5609999999999</v>
      </c>
      <c r="AJ183" s="31">
        <v>0</v>
      </c>
      <c r="AK183" s="30">
        <v>1564.1409999999998</v>
      </c>
      <c r="AL183" s="30">
        <v>0</v>
      </c>
      <c r="AM183" s="31">
        <v>0</v>
      </c>
      <c r="AN183" s="31">
        <v>0</v>
      </c>
      <c r="AO183" s="31">
        <v>0</v>
      </c>
      <c r="AP183" s="30">
        <v>0</v>
      </c>
      <c r="AQ183" s="30">
        <v>0</v>
      </c>
      <c r="AR183" s="31">
        <v>0</v>
      </c>
      <c r="AS183" s="31">
        <v>0</v>
      </c>
      <c r="AT183" s="30">
        <v>0</v>
      </c>
      <c r="AU183" s="30">
        <v>0</v>
      </c>
      <c r="AV183" s="27" t="s">
        <v>1472</v>
      </c>
      <c r="AW183" s="199" t="s">
        <v>222</v>
      </c>
      <c r="AX183" s="199" t="s">
        <v>79</v>
      </c>
    </row>
    <row r="184" spans="1:50" ht="51">
      <c r="A184" s="279"/>
      <c r="B184" s="231" t="s">
        <v>374</v>
      </c>
      <c r="C184" s="6" t="s">
        <v>622</v>
      </c>
      <c r="D184" s="23" t="s">
        <v>97</v>
      </c>
      <c r="E184" s="16" t="s">
        <v>375</v>
      </c>
      <c r="F184" s="27" t="s">
        <v>309</v>
      </c>
      <c r="G184" s="30">
        <v>16785.992999999999</v>
      </c>
      <c r="H184" s="30">
        <v>11954.296</v>
      </c>
      <c r="I184" s="30">
        <v>4831.6969999999983</v>
      </c>
      <c r="J184" s="30">
        <v>0</v>
      </c>
      <c r="K184" s="30">
        <v>5977.1480000000001</v>
      </c>
      <c r="L184" s="30">
        <v>1177.9349999999999</v>
      </c>
      <c r="M184" s="30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0">
        <v>0</v>
      </c>
      <c r="X184" s="31">
        <v>0</v>
      </c>
      <c r="Y184" s="31">
        <v>0</v>
      </c>
      <c r="Z184" s="31">
        <v>0</v>
      </c>
      <c r="AA184" s="31">
        <v>0</v>
      </c>
      <c r="AB184" s="30">
        <v>0</v>
      </c>
      <c r="AC184" s="31">
        <v>2499</v>
      </c>
      <c r="AD184" s="31">
        <v>2531</v>
      </c>
      <c r="AE184" s="31">
        <v>0</v>
      </c>
      <c r="AF184" s="30">
        <v>5030</v>
      </c>
      <c r="AG184" s="30">
        <v>0</v>
      </c>
      <c r="AH184" s="31">
        <v>2300.2130000000002</v>
      </c>
      <c r="AI184" s="31">
        <v>2300.6970000000001</v>
      </c>
      <c r="AJ184" s="31">
        <v>0</v>
      </c>
      <c r="AK184" s="30">
        <v>4600.91</v>
      </c>
      <c r="AL184" s="30">
        <v>0</v>
      </c>
      <c r="AM184" s="31">
        <v>0</v>
      </c>
      <c r="AN184" s="31">
        <v>0</v>
      </c>
      <c r="AO184" s="31">
        <v>0</v>
      </c>
      <c r="AP184" s="30">
        <v>0</v>
      </c>
      <c r="AQ184" s="30">
        <v>0</v>
      </c>
      <c r="AR184" s="31">
        <v>0</v>
      </c>
      <c r="AS184" s="31">
        <v>0</v>
      </c>
      <c r="AT184" s="30">
        <v>0</v>
      </c>
      <c r="AU184" s="30">
        <v>0</v>
      </c>
      <c r="AV184" s="27" t="s">
        <v>1472</v>
      </c>
      <c r="AW184" s="199" t="s">
        <v>222</v>
      </c>
      <c r="AX184" s="199" t="s">
        <v>79</v>
      </c>
    </row>
    <row r="185" spans="1:50" ht="51">
      <c r="A185" s="279"/>
      <c r="B185" s="231" t="s">
        <v>376</v>
      </c>
      <c r="C185" s="6" t="s">
        <v>623</v>
      </c>
      <c r="D185" s="23" t="s">
        <v>97</v>
      </c>
      <c r="E185" s="16" t="s">
        <v>997</v>
      </c>
      <c r="F185" s="27" t="s">
        <v>309</v>
      </c>
      <c r="G185" s="30">
        <v>648.149</v>
      </c>
      <c r="H185" s="30">
        <v>648.149</v>
      </c>
      <c r="I185" s="30">
        <v>0</v>
      </c>
      <c r="J185" s="30">
        <v>0</v>
      </c>
      <c r="K185" s="30">
        <v>453.70429999999999</v>
      </c>
      <c r="L185" s="30">
        <v>0</v>
      </c>
      <c r="M185" s="30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0">
        <v>0</v>
      </c>
      <c r="W185" s="30">
        <v>0</v>
      </c>
      <c r="X185" s="31">
        <v>0</v>
      </c>
      <c r="Y185" s="31">
        <v>0</v>
      </c>
      <c r="Z185" s="31">
        <v>0</v>
      </c>
      <c r="AA185" s="31">
        <v>0</v>
      </c>
      <c r="AB185" s="30">
        <v>0</v>
      </c>
      <c r="AC185" s="31">
        <v>97</v>
      </c>
      <c r="AD185" s="31">
        <v>0</v>
      </c>
      <c r="AE185" s="31">
        <v>0</v>
      </c>
      <c r="AF185" s="30">
        <v>97</v>
      </c>
      <c r="AG185" s="30">
        <v>0</v>
      </c>
      <c r="AH185" s="31">
        <v>97.444699999999997</v>
      </c>
      <c r="AI185" s="31">
        <v>0</v>
      </c>
      <c r="AJ185" s="31">
        <v>0</v>
      </c>
      <c r="AK185" s="30">
        <v>97.444699999999997</v>
      </c>
      <c r="AL185" s="30">
        <v>0</v>
      </c>
      <c r="AM185" s="31">
        <v>0</v>
      </c>
      <c r="AN185" s="31">
        <v>0</v>
      </c>
      <c r="AO185" s="31">
        <v>0</v>
      </c>
      <c r="AP185" s="30">
        <v>0</v>
      </c>
      <c r="AQ185" s="30">
        <v>0</v>
      </c>
      <c r="AR185" s="31">
        <v>0</v>
      </c>
      <c r="AS185" s="31">
        <v>0</v>
      </c>
      <c r="AT185" s="30">
        <v>0</v>
      </c>
      <c r="AU185" s="30">
        <v>0</v>
      </c>
      <c r="AV185" s="27" t="s">
        <v>1472</v>
      </c>
      <c r="AW185" s="199" t="s">
        <v>222</v>
      </c>
      <c r="AX185" s="199" t="s">
        <v>79</v>
      </c>
    </row>
    <row r="186" spans="1:50" ht="108">
      <c r="A186" s="279"/>
      <c r="B186" s="230" t="s">
        <v>225</v>
      </c>
      <c r="C186" s="20" t="s">
        <v>624</v>
      </c>
      <c r="D186" s="27" t="s">
        <v>99</v>
      </c>
      <c r="E186" s="10" t="s">
        <v>98</v>
      </c>
      <c r="F186" s="27" t="s">
        <v>309</v>
      </c>
      <c r="G186" s="31">
        <v>47818.830880000001</v>
      </c>
      <c r="H186" s="31">
        <v>36311.646999999997</v>
      </c>
      <c r="I186" s="31">
        <v>11507.18388</v>
      </c>
      <c r="J186" s="31">
        <v>0</v>
      </c>
      <c r="K186" s="31">
        <v>14524.658799999999</v>
      </c>
      <c r="L186" s="30">
        <v>36076.429199999999</v>
      </c>
      <c r="M186" s="30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0</v>
      </c>
      <c r="AD186" s="31">
        <v>0</v>
      </c>
      <c r="AE186" s="31">
        <v>0</v>
      </c>
      <c r="AF186" s="31">
        <v>0</v>
      </c>
      <c r="AG186" s="31">
        <v>0</v>
      </c>
      <c r="AH186" s="31">
        <v>0</v>
      </c>
      <c r="AI186" s="31">
        <v>0</v>
      </c>
      <c r="AJ186" s="31">
        <v>0</v>
      </c>
      <c r="AK186" s="31">
        <v>0</v>
      </c>
      <c r="AL186" s="31">
        <v>0</v>
      </c>
      <c r="AM186" s="31">
        <v>0</v>
      </c>
      <c r="AN186" s="31">
        <v>0</v>
      </c>
      <c r="AO186" s="31">
        <v>0</v>
      </c>
      <c r="AP186" s="31">
        <v>0</v>
      </c>
      <c r="AQ186" s="31">
        <v>0</v>
      </c>
      <c r="AR186" s="31">
        <v>0</v>
      </c>
      <c r="AS186" s="31">
        <v>0</v>
      </c>
      <c r="AT186" s="31">
        <v>0</v>
      </c>
      <c r="AU186" s="31">
        <v>0</v>
      </c>
      <c r="AV186" s="27" t="s">
        <v>493</v>
      </c>
      <c r="AW186" s="191" t="s">
        <v>222</v>
      </c>
      <c r="AX186" s="191" t="s">
        <v>79</v>
      </c>
    </row>
    <row r="187" spans="1:50" ht="108">
      <c r="A187" s="279"/>
      <c r="B187" s="230" t="s">
        <v>226</v>
      </c>
      <c r="C187" s="20" t="s">
        <v>625</v>
      </c>
      <c r="D187" s="27" t="s">
        <v>99</v>
      </c>
      <c r="E187" s="10" t="s">
        <v>377</v>
      </c>
      <c r="F187" s="27" t="s">
        <v>309</v>
      </c>
      <c r="G187" s="31">
        <v>7036.26998</v>
      </c>
      <c r="H187" s="31">
        <v>4415.29</v>
      </c>
      <c r="I187" s="31">
        <v>2620.9799800000001</v>
      </c>
      <c r="J187" s="31">
        <v>0</v>
      </c>
      <c r="K187" s="31">
        <v>3090.703</v>
      </c>
      <c r="L187" s="30">
        <v>1618.547</v>
      </c>
      <c r="M187" s="30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  <c r="AU187" s="31">
        <v>0</v>
      </c>
      <c r="AV187" s="27" t="s">
        <v>493</v>
      </c>
      <c r="AW187" s="191" t="s">
        <v>222</v>
      </c>
      <c r="AX187" s="191" t="s">
        <v>79</v>
      </c>
    </row>
    <row r="188" spans="1:50" ht="63" customHeight="1">
      <c r="A188" s="279"/>
      <c r="B188" s="230" t="s">
        <v>227</v>
      </c>
      <c r="C188" s="20" t="s">
        <v>626</v>
      </c>
      <c r="D188" s="27" t="s">
        <v>103</v>
      </c>
      <c r="E188" s="10" t="s">
        <v>102</v>
      </c>
      <c r="F188" s="27" t="s">
        <v>309</v>
      </c>
      <c r="G188" s="31">
        <v>34642.891900000002</v>
      </c>
      <c r="H188" s="31">
        <v>32132.121999999999</v>
      </c>
      <c r="I188" s="31">
        <v>2510.7698999999998</v>
      </c>
      <c r="J188" s="31">
        <v>0</v>
      </c>
      <c r="K188" s="31">
        <v>12852.8488</v>
      </c>
      <c r="L188" s="30">
        <v>21790.043099999999</v>
      </c>
      <c r="M188" s="30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27" t="s">
        <v>493</v>
      </c>
      <c r="AW188" s="191" t="s">
        <v>222</v>
      </c>
      <c r="AX188" s="191" t="s">
        <v>79</v>
      </c>
    </row>
    <row r="189" spans="1:50" ht="66" customHeight="1">
      <c r="A189" s="279"/>
      <c r="B189" s="230" t="s">
        <v>228</v>
      </c>
      <c r="C189" s="20" t="s">
        <v>627</v>
      </c>
      <c r="D189" s="27" t="s">
        <v>103</v>
      </c>
      <c r="E189" s="10" t="s">
        <v>543</v>
      </c>
      <c r="F189" s="27" t="s">
        <v>309</v>
      </c>
      <c r="G189" s="31">
        <v>2546.25245</v>
      </c>
      <c r="H189" s="31">
        <v>2144.326</v>
      </c>
      <c r="I189" s="31">
        <v>401.92644999999993</v>
      </c>
      <c r="J189" s="31">
        <v>0</v>
      </c>
      <c r="K189" s="31">
        <v>1501.0282</v>
      </c>
      <c r="L189" s="30">
        <v>1045.22425</v>
      </c>
      <c r="M189" s="30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0</v>
      </c>
      <c r="AE189" s="31">
        <v>0</v>
      </c>
      <c r="AF189" s="31">
        <v>0</v>
      </c>
      <c r="AG189" s="31">
        <v>0</v>
      </c>
      <c r="AH189" s="31">
        <v>0</v>
      </c>
      <c r="AI189" s="31">
        <v>0</v>
      </c>
      <c r="AJ189" s="31">
        <v>0</v>
      </c>
      <c r="AK189" s="31">
        <v>0</v>
      </c>
      <c r="AL189" s="31">
        <v>0</v>
      </c>
      <c r="AM189" s="31">
        <v>0</v>
      </c>
      <c r="AN189" s="31">
        <v>0</v>
      </c>
      <c r="AO189" s="31">
        <v>0</v>
      </c>
      <c r="AP189" s="31">
        <v>0</v>
      </c>
      <c r="AQ189" s="31">
        <v>0</v>
      </c>
      <c r="AR189" s="31">
        <v>0</v>
      </c>
      <c r="AS189" s="31">
        <v>0</v>
      </c>
      <c r="AT189" s="31">
        <v>0</v>
      </c>
      <c r="AU189" s="31">
        <v>0</v>
      </c>
      <c r="AV189" s="27" t="s">
        <v>493</v>
      </c>
      <c r="AW189" s="191" t="s">
        <v>222</v>
      </c>
      <c r="AX189" s="191" t="s">
        <v>79</v>
      </c>
    </row>
    <row r="190" spans="1:50" ht="90" customHeight="1">
      <c r="A190" s="279"/>
      <c r="B190" s="230" t="s">
        <v>235</v>
      </c>
      <c r="C190" s="20" t="s">
        <v>628</v>
      </c>
      <c r="D190" s="27" t="s">
        <v>236</v>
      </c>
      <c r="E190" s="10" t="s">
        <v>544</v>
      </c>
      <c r="F190" s="27" t="s">
        <v>309</v>
      </c>
      <c r="G190" s="31">
        <v>16531.183389999998</v>
      </c>
      <c r="H190" s="30">
        <v>9781.9249999999993</v>
      </c>
      <c r="I190" s="31">
        <v>6749.25839</v>
      </c>
      <c r="J190" s="31">
        <v>0</v>
      </c>
      <c r="K190" s="31">
        <v>3912.77</v>
      </c>
      <c r="L190" s="30">
        <v>12618.41339</v>
      </c>
      <c r="M190" s="30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v>0</v>
      </c>
      <c r="AF190" s="31">
        <v>0</v>
      </c>
      <c r="AG190" s="31">
        <v>0</v>
      </c>
      <c r="AH190" s="31">
        <v>0</v>
      </c>
      <c r="AI190" s="31">
        <v>0</v>
      </c>
      <c r="AJ190" s="31">
        <v>0</v>
      </c>
      <c r="AK190" s="31">
        <v>0</v>
      </c>
      <c r="AL190" s="31">
        <v>0</v>
      </c>
      <c r="AM190" s="31">
        <v>0</v>
      </c>
      <c r="AN190" s="31">
        <v>0</v>
      </c>
      <c r="AO190" s="31">
        <v>0</v>
      </c>
      <c r="AP190" s="31">
        <v>0</v>
      </c>
      <c r="AQ190" s="31">
        <v>0</v>
      </c>
      <c r="AR190" s="31">
        <v>0</v>
      </c>
      <c r="AS190" s="31">
        <v>0</v>
      </c>
      <c r="AT190" s="31">
        <v>0</v>
      </c>
      <c r="AU190" s="31">
        <v>0</v>
      </c>
      <c r="AV190" s="27" t="s">
        <v>493</v>
      </c>
      <c r="AW190" s="191" t="s">
        <v>222</v>
      </c>
      <c r="AX190" s="199" t="s">
        <v>79</v>
      </c>
    </row>
    <row r="191" spans="1:50" ht="85.5" customHeight="1">
      <c r="A191" s="279"/>
      <c r="B191" s="230" t="s">
        <v>237</v>
      </c>
      <c r="C191" s="20" t="s">
        <v>629</v>
      </c>
      <c r="D191" s="27" t="s">
        <v>116</v>
      </c>
      <c r="E191" s="10" t="s">
        <v>759</v>
      </c>
      <c r="F191" s="27" t="s">
        <v>309</v>
      </c>
      <c r="G191" s="31">
        <v>56879.38738</v>
      </c>
      <c r="H191" s="31">
        <v>40542.51</v>
      </c>
      <c r="I191" s="31">
        <v>16336.87738</v>
      </c>
      <c r="J191" s="31">
        <v>0</v>
      </c>
      <c r="K191" s="31">
        <v>16217.004000000001</v>
      </c>
      <c r="L191" s="30">
        <v>40662.383379999999</v>
      </c>
      <c r="M191" s="30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0</v>
      </c>
      <c r="AI191" s="31">
        <v>0</v>
      </c>
      <c r="AJ191" s="31">
        <v>0</v>
      </c>
      <c r="AK191" s="31">
        <v>0</v>
      </c>
      <c r="AL191" s="31">
        <v>0</v>
      </c>
      <c r="AM191" s="31">
        <v>0</v>
      </c>
      <c r="AN191" s="31">
        <v>0</v>
      </c>
      <c r="AO191" s="31">
        <v>0</v>
      </c>
      <c r="AP191" s="31">
        <v>0</v>
      </c>
      <c r="AQ191" s="31">
        <v>0</v>
      </c>
      <c r="AR191" s="31">
        <v>0</v>
      </c>
      <c r="AS191" s="31">
        <v>0</v>
      </c>
      <c r="AT191" s="31">
        <v>0</v>
      </c>
      <c r="AU191" s="31">
        <v>0</v>
      </c>
      <c r="AV191" s="27" t="s">
        <v>1384</v>
      </c>
      <c r="AW191" s="191" t="s">
        <v>222</v>
      </c>
      <c r="AX191" s="191" t="s">
        <v>79</v>
      </c>
    </row>
    <row r="192" spans="1:50" ht="62.25" customHeight="1">
      <c r="A192" s="279"/>
      <c r="B192" s="230" t="s">
        <v>238</v>
      </c>
      <c r="C192" s="20" t="s">
        <v>630</v>
      </c>
      <c r="D192" s="27" t="s">
        <v>116</v>
      </c>
      <c r="E192" s="10" t="s">
        <v>760</v>
      </c>
      <c r="F192" s="27" t="s">
        <v>309</v>
      </c>
      <c r="G192" s="31">
        <v>5907.549</v>
      </c>
      <c r="H192" s="31">
        <v>5800.6589999999997</v>
      </c>
      <c r="I192" s="31">
        <v>106.89</v>
      </c>
      <c r="J192" s="31">
        <v>0</v>
      </c>
      <c r="K192" s="31">
        <v>4060.4612999999999</v>
      </c>
      <c r="L192" s="30">
        <v>1847.0877</v>
      </c>
      <c r="M192" s="30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0</v>
      </c>
      <c r="AQ192" s="31">
        <v>0</v>
      </c>
      <c r="AR192" s="31">
        <v>0</v>
      </c>
      <c r="AS192" s="31">
        <v>0</v>
      </c>
      <c r="AT192" s="31">
        <v>0</v>
      </c>
      <c r="AU192" s="31">
        <v>0</v>
      </c>
      <c r="AV192" s="27" t="s">
        <v>1384</v>
      </c>
      <c r="AW192" s="191" t="s">
        <v>222</v>
      </c>
      <c r="AX192" s="191" t="s">
        <v>79</v>
      </c>
    </row>
    <row r="193" spans="1:50" ht="54.75" customHeight="1">
      <c r="A193" s="279"/>
      <c r="B193" s="231" t="s">
        <v>761</v>
      </c>
      <c r="C193" s="6" t="s">
        <v>762</v>
      </c>
      <c r="D193" s="23" t="s">
        <v>101</v>
      </c>
      <c r="E193" s="16" t="s">
        <v>100</v>
      </c>
      <c r="F193" s="23" t="s">
        <v>378</v>
      </c>
      <c r="G193" s="30">
        <v>24491.047750000002</v>
      </c>
      <c r="H193" s="30">
        <v>12220.468000000001</v>
      </c>
      <c r="I193" s="30">
        <v>12270.579750000001</v>
      </c>
      <c r="J193" s="30">
        <v>0</v>
      </c>
      <c r="K193" s="30">
        <v>4277.1638000000003</v>
      </c>
      <c r="L193" s="30">
        <v>1513.39</v>
      </c>
      <c r="M193" s="30">
        <v>0</v>
      </c>
      <c r="N193" s="30">
        <v>3971.6522</v>
      </c>
      <c r="O193" s="30">
        <v>6135.2894999999999</v>
      </c>
      <c r="P193" s="30">
        <v>0</v>
      </c>
      <c r="Q193" s="30">
        <v>10106.941699999999</v>
      </c>
      <c r="R193" s="31">
        <v>0</v>
      </c>
      <c r="S193" s="30">
        <v>869.60119999999995</v>
      </c>
      <c r="T193" s="30">
        <v>3681.17445</v>
      </c>
      <c r="U193" s="31">
        <v>0</v>
      </c>
      <c r="V193" s="30">
        <v>4550.7756499999996</v>
      </c>
      <c r="W193" s="30">
        <v>0</v>
      </c>
      <c r="X193" s="31">
        <v>0</v>
      </c>
      <c r="Y193" s="31">
        <v>0</v>
      </c>
      <c r="Z193" s="31">
        <v>0</v>
      </c>
      <c r="AA193" s="31">
        <v>0</v>
      </c>
      <c r="AB193" s="30">
        <v>0</v>
      </c>
      <c r="AC193" s="31">
        <v>0</v>
      </c>
      <c r="AD193" s="31">
        <v>0</v>
      </c>
      <c r="AE193" s="31">
        <v>0</v>
      </c>
      <c r="AF193" s="30">
        <v>0</v>
      </c>
      <c r="AG193" s="30">
        <v>0</v>
      </c>
      <c r="AH193" s="31">
        <v>0</v>
      </c>
      <c r="AI193" s="31">
        <v>0</v>
      </c>
      <c r="AJ193" s="31">
        <v>0</v>
      </c>
      <c r="AK193" s="30">
        <v>0</v>
      </c>
      <c r="AL193" s="30">
        <v>0</v>
      </c>
      <c r="AM193" s="31">
        <v>0</v>
      </c>
      <c r="AN193" s="31">
        <v>0</v>
      </c>
      <c r="AO193" s="31">
        <v>0</v>
      </c>
      <c r="AP193" s="30">
        <v>0</v>
      </c>
      <c r="AQ193" s="30">
        <v>0</v>
      </c>
      <c r="AR193" s="31">
        <v>0</v>
      </c>
      <c r="AS193" s="31">
        <v>0</v>
      </c>
      <c r="AT193" s="30">
        <v>0</v>
      </c>
      <c r="AU193" s="30">
        <v>0</v>
      </c>
      <c r="AV193" s="27" t="s">
        <v>1384</v>
      </c>
      <c r="AW193" s="199" t="s">
        <v>763</v>
      </c>
      <c r="AX193" s="199" t="s">
        <v>79</v>
      </c>
    </row>
    <row r="194" spans="1:50" ht="72" customHeight="1">
      <c r="A194" s="279"/>
      <c r="B194" s="231" t="s">
        <v>764</v>
      </c>
      <c r="C194" s="6" t="s">
        <v>765</v>
      </c>
      <c r="D194" s="23" t="s">
        <v>101</v>
      </c>
      <c r="E194" s="16" t="s">
        <v>1460</v>
      </c>
      <c r="F194" s="23" t="s">
        <v>378</v>
      </c>
      <c r="G194" s="30">
        <v>6052.5292900000004</v>
      </c>
      <c r="H194" s="30">
        <v>6052.5292900000004</v>
      </c>
      <c r="I194" s="30">
        <v>0</v>
      </c>
      <c r="J194" s="30">
        <v>0</v>
      </c>
      <c r="K194" s="30">
        <v>4236.7704999999996</v>
      </c>
      <c r="L194" s="30">
        <v>0</v>
      </c>
      <c r="M194" s="30">
        <v>0</v>
      </c>
      <c r="N194" s="30">
        <v>1000</v>
      </c>
      <c r="O194" s="30">
        <v>0</v>
      </c>
      <c r="P194" s="30">
        <v>0</v>
      </c>
      <c r="Q194" s="30">
        <v>1000</v>
      </c>
      <c r="R194" s="31">
        <v>0</v>
      </c>
      <c r="S194" s="31">
        <v>0</v>
      </c>
      <c r="T194" s="31">
        <v>0</v>
      </c>
      <c r="U194" s="31">
        <v>0</v>
      </c>
      <c r="V194" s="30">
        <v>0</v>
      </c>
      <c r="W194" s="30">
        <v>0</v>
      </c>
      <c r="X194" s="31">
        <v>0</v>
      </c>
      <c r="Y194" s="31">
        <v>0</v>
      </c>
      <c r="Z194" s="31">
        <v>0</v>
      </c>
      <c r="AA194" s="31">
        <v>0</v>
      </c>
      <c r="AB194" s="30">
        <v>0</v>
      </c>
      <c r="AC194" s="31">
        <v>0</v>
      </c>
      <c r="AD194" s="31">
        <v>0</v>
      </c>
      <c r="AE194" s="31">
        <v>0</v>
      </c>
      <c r="AF194" s="30">
        <v>0</v>
      </c>
      <c r="AG194" s="30">
        <v>0</v>
      </c>
      <c r="AH194" s="31">
        <v>0</v>
      </c>
      <c r="AI194" s="31">
        <v>0</v>
      </c>
      <c r="AJ194" s="31">
        <v>0</v>
      </c>
      <c r="AK194" s="30">
        <v>0</v>
      </c>
      <c r="AL194" s="30">
        <v>0</v>
      </c>
      <c r="AM194" s="31">
        <v>0</v>
      </c>
      <c r="AN194" s="31">
        <v>0</v>
      </c>
      <c r="AO194" s="31">
        <v>0</v>
      </c>
      <c r="AP194" s="30">
        <v>0</v>
      </c>
      <c r="AQ194" s="30">
        <v>0</v>
      </c>
      <c r="AR194" s="31">
        <v>0</v>
      </c>
      <c r="AS194" s="31">
        <v>0</v>
      </c>
      <c r="AT194" s="30">
        <v>0</v>
      </c>
      <c r="AU194" s="30">
        <v>0</v>
      </c>
      <c r="AV194" s="27" t="s">
        <v>1384</v>
      </c>
      <c r="AW194" s="199" t="s">
        <v>763</v>
      </c>
      <c r="AX194" s="199" t="s">
        <v>79</v>
      </c>
    </row>
    <row r="195" spans="1:50" ht="87" customHeight="1">
      <c r="A195" s="279"/>
      <c r="B195" s="231" t="s">
        <v>766</v>
      </c>
      <c r="C195" s="20" t="s">
        <v>1040</v>
      </c>
      <c r="D195" s="23" t="s">
        <v>401</v>
      </c>
      <c r="E195" s="16" t="s">
        <v>91</v>
      </c>
      <c r="F195" s="27" t="s">
        <v>740</v>
      </c>
      <c r="G195" s="30">
        <v>17267.573</v>
      </c>
      <c r="H195" s="30">
        <v>6471.2950000000001</v>
      </c>
      <c r="I195" s="30">
        <v>10796.278</v>
      </c>
      <c r="J195" s="30">
        <v>0</v>
      </c>
      <c r="K195" s="30">
        <v>2264.95325</v>
      </c>
      <c r="L195" s="30">
        <v>1025.6500000000001</v>
      </c>
      <c r="M195" s="30">
        <v>0</v>
      </c>
      <c r="N195" s="31">
        <v>2000</v>
      </c>
      <c r="O195" s="31">
        <v>6000</v>
      </c>
      <c r="P195" s="31">
        <v>0</v>
      </c>
      <c r="Q195" s="31">
        <v>8000</v>
      </c>
      <c r="R195" s="31">
        <v>0</v>
      </c>
      <c r="S195" s="31">
        <v>1180.69175</v>
      </c>
      <c r="T195" s="31">
        <v>4796.2780000000002</v>
      </c>
      <c r="U195" s="31">
        <v>0</v>
      </c>
      <c r="V195" s="30">
        <v>5976.9697500000002</v>
      </c>
      <c r="W195" s="30">
        <v>0</v>
      </c>
      <c r="X195" s="31">
        <v>0</v>
      </c>
      <c r="Y195" s="31">
        <v>0</v>
      </c>
      <c r="Z195" s="31">
        <v>0</v>
      </c>
      <c r="AA195" s="31">
        <v>0</v>
      </c>
      <c r="AB195" s="30">
        <v>0</v>
      </c>
      <c r="AC195" s="31">
        <v>0</v>
      </c>
      <c r="AD195" s="31">
        <v>0</v>
      </c>
      <c r="AE195" s="31">
        <v>0</v>
      </c>
      <c r="AF195" s="30">
        <v>0</v>
      </c>
      <c r="AG195" s="30">
        <v>0</v>
      </c>
      <c r="AH195" s="31">
        <v>0</v>
      </c>
      <c r="AI195" s="31">
        <v>0</v>
      </c>
      <c r="AJ195" s="31">
        <v>0</v>
      </c>
      <c r="AK195" s="30">
        <v>0</v>
      </c>
      <c r="AL195" s="30">
        <v>0</v>
      </c>
      <c r="AM195" s="31">
        <v>0</v>
      </c>
      <c r="AN195" s="31">
        <v>0</v>
      </c>
      <c r="AO195" s="31">
        <v>0</v>
      </c>
      <c r="AP195" s="30">
        <v>0</v>
      </c>
      <c r="AQ195" s="30">
        <v>0</v>
      </c>
      <c r="AR195" s="31">
        <v>0</v>
      </c>
      <c r="AS195" s="31">
        <v>0</v>
      </c>
      <c r="AT195" s="30">
        <v>0</v>
      </c>
      <c r="AU195" s="30">
        <v>0</v>
      </c>
      <c r="AV195" s="27" t="s">
        <v>1472</v>
      </c>
      <c r="AW195" s="199" t="s">
        <v>1041</v>
      </c>
      <c r="AX195" s="199" t="s">
        <v>79</v>
      </c>
    </row>
    <row r="196" spans="1:50" ht="102" customHeight="1">
      <c r="A196" s="279"/>
      <c r="B196" s="231" t="s">
        <v>767</v>
      </c>
      <c r="C196" s="20" t="s">
        <v>1042</v>
      </c>
      <c r="D196" s="23" t="s">
        <v>401</v>
      </c>
      <c r="E196" s="16" t="s">
        <v>79</v>
      </c>
      <c r="F196" s="27" t="s">
        <v>740</v>
      </c>
      <c r="G196" s="30">
        <v>2175.4789999999998</v>
      </c>
      <c r="H196" s="30">
        <v>1449.386</v>
      </c>
      <c r="I196" s="30">
        <v>726.09299999999996</v>
      </c>
      <c r="J196" s="30">
        <v>0</v>
      </c>
      <c r="K196" s="30">
        <v>1014.5702</v>
      </c>
      <c r="L196" s="30">
        <v>0</v>
      </c>
      <c r="M196" s="30">
        <v>0</v>
      </c>
      <c r="N196" s="31">
        <v>434.81580000000002</v>
      </c>
      <c r="O196" s="31">
        <v>500</v>
      </c>
      <c r="P196" s="31">
        <v>0</v>
      </c>
      <c r="Q196" s="31">
        <v>934.81580000000008</v>
      </c>
      <c r="R196" s="31">
        <v>0</v>
      </c>
      <c r="S196" s="31">
        <v>0</v>
      </c>
      <c r="T196" s="31">
        <v>226.09299999999999</v>
      </c>
      <c r="U196" s="31">
        <v>0</v>
      </c>
      <c r="V196" s="30">
        <v>226.09299999999999</v>
      </c>
      <c r="W196" s="30">
        <v>0</v>
      </c>
      <c r="X196" s="31">
        <v>0</v>
      </c>
      <c r="Y196" s="31">
        <v>0</v>
      </c>
      <c r="Z196" s="31">
        <v>0</v>
      </c>
      <c r="AA196" s="31">
        <v>0</v>
      </c>
      <c r="AB196" s="30">
        <v>0</v>
      </c>
      <c r="AC196" s="31">
        <v>0</v>
      </c>
      <c r="AD196" s="31">
        <v>0</v>
      </c>
      <c r="AE196" s="31">
        <v>0</v>
      </c>
      <c r="AF196" s="30">
        <v>0</v>
      </c>
      <c r="AG196" s="30">
        <v>0</v>
      </c>
      <c r="AH196" s="31">
        <v>0</v>
      </c>
      <c r="AI196" s="31">
        <v>0</v>
      </c>
      <c r="AJ196" s="31">
        <v>0</v>
      </c>
      <c r="AK196" s="30">
        <v>0</v>
      </c>
      <c r="AL196" s="30">
        <v>0</v>
      </c>
      <c r="AM196" s="31">
        <v>0</v>
      </c>
      <c r="AN196" s="31">
        <v>0</v>
      </c>
      <c r="AO196" s="31">
        <v>0</v>
      </c>
      <c r="AP196" s="30">
        <v>0</v>
      </c>
      <c r="AQ196" s="30">
        <v>0</v>
      </c>
      <c r="AR196" s="31">
        <v>0</v>
      </c>
      <c r="AS196" s="31">
        <v>0</v>
      </c>
      <c r="AT196" s="30">
        <v>0</v>
      </c>
      <c r="AU196" s="30">
        <v>0</v>
      </c>
      <c r="AV196" s="27" t="s">
        <v>1472</v>
      </c>
      <c r="AW196" s="199" t="s">
        <v>1041</v>
      </c>
      <c r="AX196" s="199" t="s">
        <v>79</v>
      </c>
    </row>
    <row r="197" spans="1:50" ht="72" customHeight="1">
      <c r="A197" s="279"/>
      <c r="B197" s="230" t="s">
        <v>400</v>
      </c>
      <c r="C197" s="6" t="s">
        <v>768</v>
      </c>
      <c r="D197" s="23" t="s">
        <v>131</v>
      </c>
      <c r="E197" s="16" t="s">
        <v>547</v>
      </c>
      <c r="F197" s="23" t="s">
        <v>378</v>
      </c>
      <c r="G197" s="104">
        <v>67401.897839999903</v>
      </c>
      <c r="H197" s="30">
        <v>62397.222999999998</v>
      </c>
      <c r="I197" s="174">
        <v>5004.6748399999997</v>
      </c>
      <c r="J197" s="30">
        <v>0</v>
      </c>
      <c r="K197" s="30">
        <v>31198.611499999999</v>
      </c>
      <c r="L197" s="30">
        <v>10590</v>
      </c>
      <c r="M197" s="30">
        <v>0</v>
      </c>
      <c r="N197" s="31">
        <v>0</v>
      </c>
      <c r="O197" s="31">
        <v>4429.9248399999997</v>
      </c>
      <c r="P197" s="31">
        <v>0</v>
      </c>
      <c r="Q197" s="31">
        <v>4429.9248399999997</v>
      </c>
      <c r="R197" s="31">
        <v>0</v>
      </c>
      <c r="S197" s="31">
        <v>0</v>
      </c>
      <c r="T197" s="31">
        <v>0</v>
      </c>
      <c r="U197" s="31">
        <v>0</v>
      </c>
      <c r="V197" s="30">
        <v>0</v>
      </c>
      <c r="W197" s="30">
        <v>0</v>
      </c>
      <c r="X197" s="31">
        <v>0</v>
      </c>
      <c r="Y197" s="31">
        <v>0</v>
      </c>
      <c r="Z197" s="31">
        <v>0</v>
      </c>
      <c r="AA197" s="31">
        <v>0</v>
      </c>
      <c r="AB197" s="30">
        <v>0</v>
      </c>
      <c r="AC197" s="31">
        <v>0</v>
      </c>
      <c r="AD197" s="31">
        <v>0</v>
      </c>
      <c r="AE197" s="31">
        <v>0</v>
      </c>
      <c r="AF197" s="30">
        <v>0</v>
      </c>
      <c r="AG197" s="30">
        <v>0</v>
      </c>
      <c r="AH197" s="31">
        <v>0</v>
      </c>
      <c r="AI197" s="31">
        <v>0</v>
      </c>
      <c r="AJ197" s="31">
        <v>0</v>
      </c>
      <c r="AK197" s="30">
        <v>0</v>
      </c>
      <c r="AL197" s="30">
        <v>0</v>
      </c>
      <c r="AM197" s="31">
        <v>0</v>
      </c>
      <c r="AN197" s="31">
        <v>0</v>
      </c>
      <c r="AO197" s="31">
        <v>0</v>
      </c>
      <c r="AP197" s="30">
        <v>0</v>
      </c>
      <c r="AQ197" s="30">
        <v>0</v>
      </c>
      <c r="AR197" s="31">
        <v>0</v>
      </c>
      <c r="AS197" s="31">
        <v>0</v>
      </c>
      <c r="AT197" s="30">
        <v>0</v>
      </c>
      <c r="AU197" s="30">
        <v>0</v>
      </c>
      <c r="AV197" s="27" t="s">
        <v>1384</v>
      </c>
      <c r="AW197" s="199" t="s">
        <v>763</v>
      </c>
      <c r="AX197" s="199" t="s">
        <v>1473</v>
      </c>
    </row>
    <row r="198" spans="1:50" ht="72" customHeight="1">
      <c r="A198" s="279"/>
      <c r="B198" s="230" t="s">
        <v>1315</v>
      </c>
      <c r="C198" s="27" t="s">
        <v>1537</v>
      </c>
      <c r="D198" s="27" t="s">
        <v>398</v>
      </c>
      <c r="E198" s="10" t="s">
        <v>545</v>
      </c>
      <c r="F198" s="27" t="s">
        <v>740</v>
      </c>
      <c r="G198" s="31">
        <v>113723.00599999999</v>
      </c>
      <c r="H198" s="31">
        <v>27584.582999999999</v>
      </c>
      <c r="I198" s="31">
        <v>86138.422999999995</v>
      </c>
      <c r="J198" s="31">
        <v>0</v>
      </c>
      <c r="K198" s="31">
        <v>11033.833199999999</v>
      </c>
      <c r="L198" s="31">
        <v>2686.2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4000</v>
      </c>
      <c r="Y198" s="31">
        <v>20000</v>
      </c>
      <c r="Z198" s="31">
        <v>0</v>
      </c>
      <c r="AA198" s="31">
        <v>24000</v>
      </c>
      <c r="AB198" s="31">
        <v>0</v>
      </c>
      <c r="AC198" s="31">
        <v>4000</v>
      </c>
      <c r="AD198" s="31">
        <v>20000</v>
      </c>
      <c r="AE198" s="31">
        <v>0</v>
      </c>
      <c r="AF198" s="30">
        <v>24000</v>
      </c>
      <c r="AG198" s="31">
        <v>0</v>
      </c>
      <c r="AH198" s="31">
        <v>4000</v>
      </c>
      <c r="AI198" s="31">
        <v>20000</v>
      </c>
      <c r="AJ198" s="31">
        <v>0</v>
      </c>
      <c r="AK198" s="31">
        <v>24000</v>
      </c>
      <c r="AL198" s="31">
        <v>0</v>
      </c>
      <c r="AM198" s="31">
        <v>1864.5498</v>
      </c>
      <c r="AN198" s="31">
        <v>16138.423000000001</v>
      </c>
      <c r="AO198" s="31">
        <v>0</v>
      </c>
      <c r="AP198" s="31">
        <v>18002.9728</v>
      </c>
      <c r="AQ198" s="31">
        <v>0</v>
      </c>
      <c r="AR198" s="31">
        <v>10000</v>
      </c>
      <c r="AS198" s="31">
        <v>0</v>
      </c>
      <c r="AT198" s="31">
        <v>0</v>
      </c>
      <c r="AU198" s="31">
        <v>23526.556</v>
      </c>
      <c r="AV198" s="27" t="s">
        <v>1472</v>
      </c>
      <c r="AW198" s="191" t="s">
        <v>1316</v>
      </c>
      <c r="AX198" s="191" t="s">
        <v>79</v>
      </c>
    </row>
    <row r="199" spans="1:50" ht="74.25" customHeight="1">
      <c r="A199" s="279"/>
      <c r="B199" s="230" t="s">
        <v>1317</v>
      </c>
      <c r="C199" s="27" t="s">
        <v>1538</v>
      </c>
      <c r="D199" s="27" t="s">
        <v>398</v>
      </c>
      <c r="E199" s="10" t="s">
        <v>79</v>
      </c>
      <c r="F199" s="27" t="s">
        <v>740</v>
      </c>
      <c r="G199" s="31">
        <v>12121.93</v>
      </c>
      <c r="H199" s="31">
        <v>9242.3700000000008</v>
      </c>
      <c r="I199" s="31">
        <v>2879.56</v>
      </c>
      <c r="J199" s="31">
        <v>0</v>
      </c>
      <c r="K199" s="31">
        <v>6469.6589999999997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1387</v>
      </c>
      <c r="Y199" s="31">
        <v>1440</v>
      </c>
      <c r="Z199" s="31">
        <v>0</v>
      </c>
      <c r="AA199" s="31">
        <v>2827</v>
      </c>
      <c r="AB199" s="31">
        <v>0</v>
      </c>
      <c r="AC199" s="31">
        <v>1385.71</v>
      </c>
      <c r="AD199" s="31">
        <v>1439.56</v>
      </c>
      <c r="AE199" s="31">
        <v>0</v>
      </c>
      <c r="AF199" s="31">
        <v>2825.27</v>
      </c>
      <c r="AG199" s="31">
        <v>0</v>
      </c>
      <c r="AH199" s="31">
        <v>0</v>
      </c>
      <c r="AI199" s="31">
        <v>0</v>
      </c>
      <c r="AJ199" s="31">
        <v>0</v>
      </c>
      <c r="AK199" s="31">
        <v>0</v>
      </c>
      <c r="AL199" s="31">
        <v>0</v>
      </c>
      <c r="AM199" s="31">
        <v>0</v>
      </c>
      <c r="AN199" s="31">
        <v>0</v>
      </c>
      <c r="AO199" s="31">
        <v>0</v>
      </c>
      <c r="AP199" s="31">
        <v>0</v>
      </c>
      <c r="AQ199" s="31">
        <v>0</v>
      </c>
      <c r="AR199" s="31">
        <v>0</v>
      </c>
      <c r="AS199" s="31">
        <v>0</v>
      </c>
      <c r="AT199" s="31">
        <v>0</v>
      </c>
      <c r="AU199" s="31">
        <v>0</v>
      </c>
      <c r="AV199" s="27" t="s">
        <v>1472</v>
      </c>
      <c r="AW199" s="191" t="s">
        <v>1316</v>
      </c>
      <c r="AX199" s="191" t="s">
        <v>79</v>
      </c>
    </row>
    <row r="200" spans="1:50" ht="108" customHeight="1">
      <c r="A200" s="279"/>
      <c r="B200" s="230" t="s">
        <v>1196</v>
      </c>
      <c r="C200" s="27" t="s">
        <v>1532</v>
      </c>
      <c r="D200" s="27" t="s">
        <v>399</v>
      </c>
      <c r="E200" s="10" t="s">
        <v>546</v>
      </c>
      <c r="F200" s="27" t="s">
        <v>740</v>
      </c>
      <c r="G200" s="31">
        <v>40522.053489999998</v>
      </c>
      <c r="H200" s="31">
        <v>28890.246999999999</v>
      </c>
      <c r="I200" s="31">
        <v>11631.806490000001</v>
      </c>
      <c r="J200" s="31">
        <v>0</v>
      </c>
      <c r="K200" s="31">
        <v>11556.0988</v>
      </c>
      <c r="L200" s="31">
        <v>3630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5111.2439999999997</v>
      </c>
      <c r="T200" s="31">
        <v>4189.5410000000002</v>
      </c>
      <c r="U200" s="31">
        <v>0</v>
      </c>
      <c r="V200" s="31">
        <v>9300.7849999999999</v>
      </c>
      <c r="W200" s="31">
        <v>0</v>
      </c>
      <c r="X200" s="31">
        <v>3111.2449200000001</v>
      </c>
      <c r="Y200" s="31">
        <v>2789.5428900000002</v>
      </c>
      <c r="Z200" s="31">
        <v>0</v>
      </c>
      <c r="AA200" s="31">
        <v>5900.7878099999998</v>
      </c>
      <c r="AB200" s="31">
        <v>0</v>
      </c>
      <c r="AC200" s="31">
        <v>5481.6592799999999</v>
      </c>
      <c r="AD200" s="31">
        <v>4652.7226000000001</v>
      </c>
      <c r="AE200" s="31">
        <v>0</v>
      </c>
      <c r="AF200" s="31">
        <v>10134.381880000001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27" t="s">
        <v>1472</v>
      </c>
      <c r="AW200" s="191" t="s">
        <v>1197</v>
      </c>
      <c r="AX200" s="191" t="s">
        <v>79</v>
      </c>
    </row>
    <row r="201" spans="1:50" ht="91.5" customHeight="1">
      <c r="A201" s="279"/>
      <c r="B201" s="230" t="s">
        <v>1198</v>
      </c>
      <c r="C201" s="27" t="s">
        <v>1533</v>
      </c>
      <c r="D201" s="27" t="s">
        <v>399</v>
      </c>
      <c r="E201" s="10" t="s">
        <v>79</v>
      </c>
      <c r="F201" s="27" t="s">
        <v>740</v>
      </c>
      <c r="G201" s="31">
        <v>9737.25648</v>
      </c>
      <c r="H201" s="31">
        <v>9644.2129999999997</v>
      </c>
      <c r="I201" s="31">
        <v>93.043480000000002</v>
      </c>
      <c r="J201" s="31">
        <v>0</v>
      </c>
      <c r="K201" s="31">
        <v>6750.9490999999998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1735.9583399999999</v>
      </c>
      <c r="Y201" s="31">
        <v>55.826079999999997</v>
      </c>
      <c r="Z201" s="31">
        <v>0</v>
      </c>
      <c r="AA201" s="31">
        <v>1791.78442</v>
      </c>
      <c r="AB201" s="31">
        <v>0</v>
      </c>
      <c r="AC201" s="31">
        <v>1157.30556</v>
      </c>
      <c r="AD201" s="31">
        <v>37.217399999999998</v>
      </c>
      <c r="AE201" s="31">
        <v>0</v>
      </c>
      <c r="AF201" s="31">
        <v>1194.52296</v>
      </c>
      <c r="AG201" s="31">
        <v>0</v>
      </c>
      <c r="AH201" s="31">
        <v>0</v>
      </c>
      <c r="AI201" s="31">
        <v>0</v>
      </c>
      <c r="AJ201" s="31">
        <v>0</v>
      </c>
      <c r="AK201" s="31">
        <v>0</v>
      </c>
      <c r="AL201" s="31">
        <v>0</v>
      </c>
      <c r="AM201" s="31">
        <v>0</v>
      </c>
      <c r="AN201" s="31">
        <v>0</v>
      </c>
      <c r="AO201" s="31">
        <v>0</v>
      </c>
      <c r="AP201" s="31">
        <v>0</v>
      </c>
      <c r="AQ201" s="31">
        <v>0</v>
      </c>
      <c r="AR201" s="31">
        <v>0</v>
      </c>
      <c r="AS201" s="31">
        <v>0</v>
      </c>
      <c r="AT201" s="31">
        <v>0</v>
      </c>
      <c r="AU201" s="31">
        <v>0</v>
      </c>
      <c r="AV201" s="27" t="s">
        <v>1472</v>
      </c>
      <c r="AW201" s="192" t="s">
        <v>1199</v>
      </c>
      <c r="AX201" s="191" t="s">
        <v>79</v>
      </c>
    </row>
    <row r="202" spans="1:50" ht="97.5" customHeight="1">
      <c r="A202" s="279"/>
      <c r="B202" s="230" t="s">
        <v>1200</v>
      </c>
      <c r="C202" s="27" t="s">
        <v>1534</v>
      </c>
      <c r="D202" s="27" t="s">
        <v>399</v>
      </c>
      <c r="E202" s="10" t="s">
        <v>79</v>
      </c>
      <c r="F202" s="27" t="s">
        <v>740</v>
      </c>
      <c r="G202" s="31">
        <v>26485.422149999999</v>
      </c>
      <c r="H202" s="31">
        <v>14549.773999999999</v>
      </c>
      <c r="I202" s="31">
        <v>11935.648150000001</v>
      </c>
      <c r="J202" s="31">
        <v>0</v>
      </c>
      <c r="K202" s="31">
        <v>6547.3982999999998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4801.4254199999996</v>
      </c>
      <c r="Y202" s="31">
        <v>7161.3888900000002</v>
      </c>
      <c r="Z202" s="31">
        <v>0</v>
      </c>
      <c r="AA202" s="31">
        <v>11962.81431</v>
      </c>
      <c r="AB202" s="31">
        <v>0</v>
      </c>
      <c r="AC202" s="31">
        <v>4774.2592599999998</v>
      </c>
      <c r="AD202" s="31">
        <v>3200.95028</v>
      </c>
      <c r="AE202" s="31">
        <v>0</v>
      </c>
      <c r="AF202" s="31">
        <v>7975.2095399999998</v>
      </c>
      <c r="AG202" s="31">
        <v>0</v>
      </c>
      <c r="AH202" s="31">
        <v>0</v>
      </c>
      <c r="AI202" s="31">
        <v>0</v>
      </c>
      <c r="AJ202" s="31">
        <v>0</v>
      </c>
      <c r="AK202" s="31">
        <v>0</v>
      </c>
      <c r="AL202" s="31">
        <v>0</v>
      </c>
      <c r="AM202" s="31">
        <v>0</v>
      </c>
      <c r="AN202" s="31">
        <v>0</v>
      </c>
      <c r="AO202" s="31">
        <v>0</v>
      </c>
      <c r="AP202" s="31">
        <v>0</v>
      </c>
      <c r="AQ202" s="31">
        <v>0</v>
      </c>
      <c r="AR202" s="31">
        <v>0</v>
      </c>
      <c r="AS202" s="31">
        <v>0</v>
      </c>
      <c r="AT202" s="31">
        <v>0</v>
      </c>
      <c r="AU202" s="31">
        <v>0</v>
      </c>
      <c r="AV202" s="27" t="s">
        <v>1472</v>
      </c>
      <c r="AW202" s="192" t="s">
        <v>1199</v>
      </c>
      <c r="AX202" s="191" t="s">
        <v>79</v>
      </c>
    </row>
    <row r="203" spans="1:50" ht="126" customHeight="1">
      <c r="A203" s="279"/>
      <c r="B203" s="230" t="s">
        <v>1201</v>
      </c>
      <c r="C203" s="27" t="s">
        <v>1535</v>
      </c>
      <c r="D203" s="27" t="s">
        <v>399</v>
      </c>
      <c r="E203" s="10" t="s">
        <v>79</v>
      </c>
      <c r="F203" s="27" t="s">
        <v>740</v>
      </c>
      <c r="G203" s="31">
        <v>8156.5503699999999</v>
      </c>
      <c r="H203" s="31">
        <v>8018.2420000000002</v>
      </c>
      <c r="I203" s="31">
        <v>138.30837</v>
      </c>
      <c r="J203" s="31">
        <v>0</v>
      </c>
      <c r="K203" s="31">
        <v>5612.7694000000001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1443.2835600000001</v>
      </c>
      <c r="Y203" s="31">
        <v>82.985020000000006</v>
      </c>
      <c r="Z203" s="31">
        <v>0</v>
      </c>
      <c r="AA203" s="31">
        <v>1526.2685800000002</v>
      </c>
      <c r="AB203" s="31">
        <v>0</v>
      </c>
      <c r="AC203" s="31">
        <v>962.18903999999998</v>
      </c>
      <c r="AD203" s="31">
        <v>55.323349999999998</v>
      </c>
      <c r="AE203" s="31">
        <v>0</v>
      </c>
      <c r="AF203" s="31">
        <v>1017.51239</v>
      </c>
      <c r="AG203" s="31">
        <v>0</v>
      </c>
      <c r="AH203" s="31">
        <v>0</v>
      </c>
      <c r="AI203" s="31">
        <v>0</v>
      </c>
      <c r="AJ203" s="31">
        <v>0</v>
      </c>
      <c r="AK203" s="31">
        <v>0</v>
      </c>
      <c r="AL203" s="31">
        <v>0</v>
      </c>
      <c r="AM203" s="31">
        <v>0</v>
      </c>
      <c r="AN203" s="31">
        <v>0</v>
      </c>
      <c r="AO203" s="31">
        <v>0</v>
      </c>
      <c r="AP203" s="31">
        <v>0</v>
      </c>
      <c r="AQ203" s="31">
        <v>0</v>
      </c>
      <c r="AR203" s="31">
        <v>0</v>
      </c>
      <c r="AS203" s="31">
        <v>0</v>
      </c>
      <c r="AT203" s="31">
        <v>0</v>
      </c>
      <c r="AU203" s="31">
        <v>0</v>
      </c>
      <c r="AV203" s="27" t="s">
        <v>1472</v>
      </c>
      <c r="AW203" s="192" t="s">
        <v>1199</v>
      </c>
      <c r="AX203" s="191" t="s">
        <v>79</v>
      </c>
    </row>
    <row r="204" spans="1:50" s="36" customFormat="1" ht="72" customHeight="1">
      <c r="A204" s="279"/>
      <c r="B204" s="230" t="s">
        <v>1202</v>
      </c>
      <c r="C204" s="27" t="s">
        <v>1536</v>
      </c>
      <c r="D204" s="27" t="s">
        <v>399</v>
      </c>
      <c r="E204" s="10" t="s">
        <v>79</v>
      </c>
      <c r="F204" s="27" t="s">
        <v>740</v>
      </c>
      <c r="G204" s="31">
        <v>7143.3105999999998</v>
      </c>
      <c r="H204" s="31">
        <v>7142.1009999999997</v>
      </c>
      <c r="I204" s="31">
        <v>1.2096</v>
      </c>
      <c r="J204" s="31">
        <v>0</v>
      </c>
      <c r="K204" s="31">
        <v>2856.8404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4285.2605999999996</v>
      </c>
      <c r="T204" s="31">
        <v>1.2096</v>
      </c>
      <c r="U204" s="31">
        <v>0</v>
      </c>
      <c r="V204" s="31">
        <v>4286.4701999999997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0</v>
      </c>
      <c r="AU204" s="31">
        <v>0</v>
      </c>
      <c r="AV204" s="27" t="s">
        <v>1472</v>
      </c>
      <c r="AW204" s="192" t="s">
        <v>1199</v>
      </c>
      <c r="AX204" s="191" t="s">
        <v>79</v>
      </c>
    </row>
    <row r="205" spans="1:50" s="36" customFormat="1" ht="72.75" customHeight="1">
      <c r="A205" s="279"/>
      <c r="B205" s="231" t="s">
        <v>582</v>
      </c>
      <c r="C205" s="23" t="s">
        <v>79</v>
      </c>
      <c r="D205" s="23" t="s">
        <v>583</v>
      </c>
      <c r="E205" s="16" t="s">
        <v>1043</v>
      </c>
      <c r="F205" s="23" t="s">
        <v>1318</v>
      </c>
      <c r="G205" s="30">
        <v>4719</v>
      </c>
      <c r="H205" s="30">
        <v>4719</v>
      </c>
      <c r="I205" s="30">
        <v>0</v>
      </c>
      <c r="J205" s="30">
        <v>0</v>
      </c>
      <c r="K205" s="30">
        <v>2005</v>
      </c>
      <c r="L205" s="30">
        <v>4719</v>
      </c>
      <c r="M205" s="30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0">
        <v>0</v>
      </c>
      <c r="W205" s="30">
        <v>0</v>
      </c>
      <c r="X205" s="31">
        <v>0</v>
      </c>
      <c r="Y205" s="31">
        <v>0</v>
      </c>
      <c r="Z205" s="31">
        <v>0</v>
      </c>
      <c r="AA205" s="31">
        <v>0</v>
      </c>
      <c r="AB205" s="30">
        <v>0</v>
      </c>
      <c r="AC205" s="31">
        <v>0</v>
      </c>
      <c r="AD205" s="31">
        <v>0</v>
      </c>
      <c r="AE205" s="31">
        <v>0</v>
      </c>
      <c r="AF205" s="30">
        <v>0</v>
      </c>
      <c r="AG205" s="30">
        <v>0</v>
      </c>
      <c r="AH205" s="31">
        <v>0</v>
      </c>
      <c r="AI205" s="31">
        <v>0</v>
      </c>
      <c r="AJ205" s="31">
        <v>0</v>
      </c>
      <c r="AK205" s="30">
        <v>0</v>
      </c>
      <c r="AL205" s="30">
        <v>0</v>
      </c>
      <c r="AM205" s="31">
        <v>0</v>
      </c>
      <c r="AN205" s="31">
        <v>0</v>
      </c>
      <c r="AO205" s="31">
        <v>0</v>
      </c>
      <c r="AP205" s="30">
        <v>0</v>
      </c>
      <c r="AQ205" s="30">
        <v>0</v>
      </c>
      <c r="AR205" s="31">
        <v>0</v>
      </c>
      <c r="AS205" s="31">
        <v>0</v>
      </c>
      <c r="AT205" s="30">
        <v>0</v>
      </c>
      <c r="AU205" s="30">
        <v>0</v>
      </c>
      <c r="AV205" s="23" t="s">
        <v>85</v>
      </c>
      <c r="AW205" s="199" t="s">
        <v>1203</v>
      </c>
      <c r="AX205" s="199" t="s">
        <v>79</v>
      </c>
    </row>
    <row r="206" spans="1:50" ht="72" customHeight="1">
      <c r="A206" s="279"/>
      <c r="B206" s="231" t="s">
        <v>584</v>
      </c>
      <c r="C206" s="23" t="s">
        <v>1539</v>
      </c>
      <c r="D206" s="23" t="s">
        <v>585</v>
      </c>
      <c r="E206" s="16" t="s">
        <v>845</v>
      </c>
      <c r="F206" s="23" t="s">
        <v>740</v>
      </c>
      <c r="G206" s="30">
        <v>26130.965840000001</v>
      </c>
      <c r="H206" s="30">
        <v>8348.5550000000003</v>
      </c>
      <c r="I206" s="30">
        <v>17782.41084</v>
      </c>
      <c r="J206" s="30">
        <v>0</v>
      </c>
      <c r="K206" s="30">
        <v>3339.422</v>
      </c>
      <c r="L206" s="30">
        <v>1778</v>
      </c>
      <c r="M206" s="30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3231.1329999999998</v>
      </c>
      <c r="T206" s="31">
        <v>17782.41084</v>
      </c>
      <c r="U206" s="31">
        <v>0</v>
      </c>
      <c r="V206" s="30">
        <v>21013.543839999998</v>
      </c>
      <c r="W206" s="30">
        <v>0</v>
      </c>
      <c r="X206" s="31">
        <v>0</v>
      </c>
      <c r="Y206" s="31">
        <v>0</v>
      </c>
      <c r="Z206" s="31">
        <v>0</v>
      </c>
      <c r="AA206" s="31">
        <v>0</v>
      </c>
      <c r="AB206" s="30">
        <v>0</v>
      </c>
      <c r="AC206" s="31">
        <v>0</v>
      </c>
      <c r="AD206" s="31">
        <v>0</v>
      </c>
      <c r="AE206" s="31">
        <v>0</v>
      </c>
      <c r="AF206" s="30">
        <v>0</v>
      </c>
      <c r="AG206" s="30">
        <v>0</v>
      </c>
      <c r="AH206" s="31">
        <v>0</v>
      </c>
      <c r="AI206" s="31">
        <v>0</v>
      </c>
      <c r="AJ206" s="31">
        <v>0</v>
      </c>
      <c r="AK206" s="30">
        <v>0</v>
      </c>
      <c r="AL206" s="30">
        <v>0</v>
      </c>
      <c r="AM206" s="31">
        <v>0</v>
      </c>
      <c r="AN206" s="31">
        <v>0</v>
      </c>
      <c r="AO206" s="31">
        <v>0</v>
      </c>
      <c r="AP206" s="30">
        <v>0</v>
      </c>
      <c r="AQ206" s="30">
        <v>0</v>
      </c>
      <c r="AR206" s="31">
        <v>0</v>
      </c>
      <c r="AS206" s="31">
        <v>0</v>
      </c>
      <c r="AT206" s="30">
        <v>0</v>
      </c>
      <c r="AU206" s="30">
        <v>0</v>
      </c>
      <c r="AV206" s="23" t="s">
        <v>1472</v>
      </c>
      <c r="AW206" s="199" t="s">
        <v>1319</v>
      </c>
      <c r="AX206" s="199" t="s">
        <v>79</v>
      </c>
    </row>
    <row r="207" spans="1:50" ht="72" customHeight="1">
      <c r="A207" s="279"/>
      <c r="B207" s="230" t="s">
        <v>37</v>
      </c>
      <c r="C207" s="20" t="s">
        <v>631</v>
      </c>
      <c r="D207" s="27" t="s">
        <v>112</v>
      </c>
      <c r="E207" s="10" t="s">
        <v>111</v>
      </c>
      <c r="F207" s="27" t="s">
        <v>574</v>
      </c>
      <c r="G207" s="31">
        <v>13322.824000000001</v>
      </c>
      <c r="H207" s="31">
        <v>13229.824000000001</v>
      </c>
      <c r="I207" s="31">
        <v>93</v>
      </c>
      <c r="J207" s="31">
        <v>0</v>
      </c>
      <c r="K207" s="31">
        <v>11906.8416</v>
      </c>
      <c r="L207" s="31">
        <v>9420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1">
        <v>0</v>
      </c>
      <c r="AH207" s="31">
        <v>0</v>
      </c>
      <c r="AI207" s="31">
        <v>0</v>
      </c>
      <c r="AJ207" s="31">
        <v>0</v>
      </c>
      <c r="AK207" s="31">
        <v>0</v>
      </c>
      <c r="AL207" s="31">
        <v>0</v>
      </c>
      <c r="AM207" s="31">
        <v>0</v>
      </c>
      <c r="AN207" s="31">
        <v>0</v>
      </c>
      <c r="AO207" s="31">
        <v>0</v>
      </c>
      <c r="AP207" s="31">
        <v>0</v>
      </c>
      <c r="AQ207" s="31">
        <v>8000</v>
      </c>
      <c r="AR207" s="31">
        <v>0</v>
      </c>
      <c r="AS207" s="31">
        <v>0</v>
      </c>
      <c r="AT207" s="31">
        <v>73</v>
      </c>
      <c r="AU207" s="31">
        <v>0</v>
      </c>
      <c r="AV207" s="27" t="s">
        <v>1384</v>
      </c>
      <c r="AW207" s="191" t="s">
        <v>229</v>
      </c>
      <c r="AX207" s="191" t="s">
        <v>1204</v>
      </c>
    </row>
    <row r="208" spans="1:50" ht="71.25" customHeight="1">
      <c r="A208" s="279"/>
      <c r="B208" s="230" t="s">
        <v>38</v>
      </c>
      <c r="C208" s="20" t="s">
        <v>632</v>
      </c>
      <c r="D208" s="27" t="s">
        <v>114</v>
      </c>
      <c r="E208" s="10" t="s">
        <v>113</v>
      </c>
      <c r="F208" s="27" t="s">
        <v>574</v>
      </c>
      <c r="G208" s="31">
        <v>19299.237219999999</v>
      </c>
      <c r="H208" s="31">
        <v>18204.973320000001</v>
      </c>
      <c r="I208" s="31">
        <v>1094.2638999999981</v>
      </c>
      <c r="J208" s="31">
        <v>0</v>
      </c>
      <c r="K208" s="31">
        <v>16384.475979999999</v>
      </c>
      <c r="L208" s="31">
        <v>19299.237219999999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0</v>
      </c>
      <c r="AO208" s="31">
        <v>0</v>
      </c>
      <c r="AP208" s="31">
        <v>0</v>
      </c>
      <c r="AQ208" s="31">
        <v>16384.475979999999</v>
      </c>
      <c r="AR208" s="31">
        <v>0</v>
      </c>
      <c r="AS208" s="31">
        <v>0</v>
      </c>
      <c r="AT208" s="31">
        <v>0</v>
      </c>
      <c r="AU208" s="31">
        <v>0</v>
      </c>
      <c r="AV208" s="27" t="s">
        <v>1384</v>
      </c>
      <c r="AW208" s="191" t="s">
        <v>229</v>
      </c>
      <c r="AX208" s="191" t="s">
        <v>1204</v>
      </c>
    </row>
    <row r="209" spans="1:50" ht="81.75" customHeight="1">
      <c r="A209" s="279"/>
      <c r="B209" s="230" t="s">
        <v>39</v>
      </c>
      <c r="C209" s="20" t="s">
        <v>633</v>
      </c>
      <c r="D209" s="27" t="s">
        <v>116</v>
      </c>
      <c r="E209" s="10" t="s">
        <v>115</v>
      </c>
      <c r="F209" s="27" t="s">
        <v>574</v>
      </c>
      <c r="G209" s="31">
        <v>59780.682769999999</v>
      </c>
      <c r="H209" s="31">
        <v>59244.086640000001</v>
      </c>
      <c r="I209" s="31">
        <v>536.59613000000002</v>
      </c>
      <c r="J209" s="31">
        <v>0</v>
      </c>
      <c r="K209" s="31">
        <v>53319.677969999997</v>
      </c>
      <c r="L209" s="31">
        <v>59780.682769999999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0</v>
      </c>
      <c r="AI209" s="31">
        <v>0</v>
      </c>
      <c r="AJ209" s="31">
        <v>0</v>
      </c>
      <c r="AK209" s="31">
        <v>0</v>
      </c>
      <c r="AL209" s="31">
        <v>0</v>
      </c>
      <c r="AM209" s="31">
        <v>0</v>
      </c>
      <c r="AN209" s="31">
        <v>0</v>
      </c>
      <c r="AO209" s="31">
        <v>0</v>
      </c>
      <c r="AP209" s="31">
        <v>0</v>
      </c>
      <c r="AQ209" s="31">
        <v>53319.677969999997</v>
      </c>
      <c r="AR209" s="31">
        <v>0</v>
      </c>
      <c r="AS209" s="31">
        <v>0</v>
      </c>
      <c r="AT209" s="31">
        <v>0</v>
      </c>
      <c r="AU209" s="31">
        <v>0</v>
      </c>
      <c r="AV209" s="27" t="s">
        <v>1384</v>
      </c>
      <c r="AW209" s="191" t="s">
        <v>229</v>
      </c>
      <c r="AX209" s="191" t="s">
        <v>79</v>
      </c>
    </row>
    <row r="210" spans="1:50" ht="108" customHeight="1">
      <c r="A210" s="279"/>
      <c r="B210" s="223" t="s">
        <v>40</v>
      </c>
      <c r="C210" s="63" t="s">
        <v>79</v>
      </c>
      <c r="D210" s="63" t="s">
        <v>93</v>
      </c>
      <c r="E210" s="18" t="s">
        <v>117</v>
      </c>
      <c r="F210" s="63" t="s">
        <v>574</v>
      </c>
      <c r="G210" s="19">
        <v>10757.57</v>
      </c>
      <c r="H210" s="19">
        <v>10737.57</v>
      </c>
      <c r="I210" s="19">
        <v>20</v>
      </c>
      <c r="J210" s="19">
        <v>0</v>
      </c>
      <c r="K210" s="19">
        <v>9663.8130000000001</v>
      </c>
      <c r="L210" s="19">
        <v>90</v>
      </c>
      <c r="M210" s="19">
        <v>0</v>
      </c>
      <c r="N210" s="19">
        <v>889.6</v>
      </c>
      <c r="O210" s="19">
        <v>20</v>
      </c>
      <c r="P210" s="19">
        <v>8006.4</v>
      </c>
      <c r="Q210" s="19">
        <v>8916</v>
      </c>
      <c r="R210" s="19">
        <v>0</v>
      </c>
      <c r="S210" s="19">
        <v>94.156999999999996</v>
      </c>
      <c r="T210" s="19">
        <v>0</v>
      </c>
      <c r="U210" s="19">
        <v>1657.413</v>
      </c>
      <c r="V210" s="19">
        <v>1751.57</v>
      </c>
      <c r="W210" s="19">
        <v>0</v>
      </c>
      <c r="X210" s="19">
        <v>0</v>
      </c>
      <c r="Y210" s="19">
        <v>0</v>
      </c>
      <c r="Z210" s="19">
        <v>0</v>
      </c>
      <c r="AA210" s="31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63" t="s">
        <v>181</v>
      </c>
      <c r="AW210" s="191" t="s">
        <v>229</v>
      </c>
      <c r="AX210" s="191" t="s">
        <v>1474</v>
      </c>
    </row>
    <row r="211" spans="1:50" ht="90" customHeight="1">
      <c r="A211" s="279"/>
      <c r="B211" s="230" t="s">
        <v>41</v>
      </c>
      <c r="C211" s="20" t="s">
        <v>634</v>
      </c>
      <c r="D211" s="27" t="s">
        <v>119</v>
      </c>
      <c r="E211" s="10" t="s">
        <v>118</v>
      </c>
      <c r="F211" s="27" t="s">
        <v>574</v>
      </c>
      <c r="G211" s="31">
        <v>23649.183919999999</v>
      </c>
      <c r="H211" s="31">
        <v>20008.84172</v>
      </c>
      <c r="I211" s="31">
        <v>3640.3422</v>
      </c>
      <c r="J211" s="31">
        <v>0</v>
      </c>
      <c r="K211" s="31">
        <v>18007.957539999999</v>
      </c>
      <c r="L211" s="31">
        <v>14555.09907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0</v>
      </c>
      <c r="AI211" s="31">
        <v>0</v>
      </c>
      <c r="AJ211" s="31">
        <v>0</v>
      </c>
      <c r="AK211" s="31">
        <v>0</v>
      </c>
      <c r="AL211" s="31">
        <v>0</v>
      </c>
      <c r="AM211" s="31">
        <v>0</v>
      </c>
      <c r="AN211" s="31">
        <v>0</v>
      </c>
      <c r="AO211" s="31">
        <v>0</v>
      </c>
      <c r="AP211" s="31">
        <v>0</v>
      </c>
      <c r="AQ211" s="31">
        <v>18007.957539999999</v>
      </c>
      <c r="AR211" s="31">
        <v>0</v>
      </c>
      <c r="AS211" s="31">
        <v>0</v>
      </c>
      <c r="AT211" s="31">
        <v>0</v>
      </c>
      <c r="AU211" s="31">
        <v>0</v>
      </c>
      <c r="AV211" s="27" t="s">
        <v>1384</v>
      </c>
      <c r="AW211" s="191" t="s">
        <v>229</v>
      </c>
      <c r="AX211" s="191" t="s">
        <v>79</v>
      </c>
    </row>
    <row r="212" spans="1:50" ht="105.75" customHeight="1">
      <c r="A212" s="279"/>
      <c r="B212" s="230" t="s">
        <v>232</v>
      </c>
      <c r="C212" s="20" t="s">
        <v>635</v>
      </c>
      <c r="D212" s="27" t="s">
        <v>233</v>
      </c>
      <c r="E212" s="10" t="s">
        <v>998</v>
      </c>
      <c r="F212" s="27" t="s">
        <v>574</v>
      </c>
      <c r="G212" s="31">
        <v>6098.8280000000004</v>
      </c>
      <c r="H212" s="31">
        <v>6078.8280000000004</v>
      </c>
      <c r="I212" s="31">
        <v>20</v>
      </c>
      <c r="J212" s="31">
        <v>0</v>
      </c>
      <c r="K212" s="31">
        <v>5470.9452000000001</v>
      </c>
      <c r="L212" s="31">
        <v>6098.8280000000004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5470.9452000000001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0</v>
      </c>
      <c r="AR212" s="31">
        <v>0</v>
      </c>
      <c r="AS212" s="31">
        <v>0</v>
      </c>
      <c r="AT212" s="31">
        <v>0</v>
      </c>
      <c r="AU212" s="31">
        <v>0</v>
      </c>
      <c r="AV212" s="27" t="s">
        <v>493</v>
      </c>
      <c r="AW212" s="191" t="s">
        <v>229</v>
      </c>
      <c r="AX212" s="191" t="s">
        <v>1204</v>
      </c>
    </row>
    <row r="213" spans="1:50" ht="90">
      <c r="A213" s="279"/>
      <c r="B213" s="230" t="s">
        <v>234</v>
      </c>
      <c r="C213" s="20" t="s">
        <v>846</v>
      </c>
      <c r="D213" s="27" t="s">
        <v>150</v>
      </c>
      <c r="E213" s="10" t="s">
        <v>548</v>
      </c>
      <c r="F213" s="27" t="s">
        <v>574</v>
      </c>
      <c r="G213" s="31">
        <v>12854.68</v>
      </c>
      <c r="H213" s="31">
        <v>9518.4463300000007</v>
      </c>
      <c r="I213" s="31">
        <v>3336.2336700000001</v>
      </c>
      <c r="J213" s="31">
        <v>0</v>
      </c>
      <c r="K213" s="31">
        <v>8566.6016899999995</v>
      </c>
      <c r="L213" s="31">
        <v>9700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0</v>
      </c>
      <c r="AK213" s="31">
        <v>0</v>
      </c>
      <c r="AL213" s="31">
        <v>8566.6016899999995</v>
      </c>
      <c r="AM213" s="31">
        <v>0</v>
      </c>
      <c r="AN213" s="31">
        <v>0</v>
      </c>
      <c r="AO213" s="31">
        <v>0</v>
      </c>
      <c r="AP213" s="31">
        <v>0</v>
      </c>
      <c r="AQ213" s="31">
        <v>0</v>
      </c>
      <c r="AR213" s="31">
        <v>0</v>
      </c>
      <c r="AS213" s="31">
        <v>0</v>
      </c>
      <c r="AT213" s="31">
        <v>0</v>
      </c>
      <c r="AU213" s="31">
        <v>0</v>
      </c>
      <c r="AV213" s="27" t="s">
        <v>1384</v>
      </c>
      <c r="AW213" s="191" t="s">
        <v>229</v>
      </c>
      <c r="AX213" s="191" t="s">
        <v>1204</v>
      </c>
    </row>
    <row r="214" spans="1:50" ht="72">
      <c r="A214" s="279"/>
      <c r="B214" s="233" t="s">
        <v>1461</v>
      </c>
      <c r="C214" s="221" t="s">
        <v>79</v>
      </c>
      <c r="D214" s="25" t="s">
        <v>1145</v>
      </c>
      <c r="E214" s="24" t="s">
        <v>1146</v>
      </c>
      <c r="F214" s="25" t="s">
        <v>574</v>
      </c>
      <c r="G214" s="22">
        <v>48009.82</v>
      </c>
      <c r="H214" s="22">
        <v>48009.82</v>
      </c>
      <c r="I214" s="22">
        <v>0</v>
      </c>
      <c r="J214" s="22">
        <v>0</v>
      </c>
      <c r="K214" s="22">
        <v>43208.838000000003</v>
      </c>
      <c r="L214" s="22">
        <v>205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2500</v>
      </c>
      <c r="AD214" s="22">
        <v>0</v>
      </c>
      <c r="AE214" s="22">
        <v>22500</v>
      </c>
      <c r="AF214" s="22">
        <v>25000</v>
      </c>
      <c r="AG214" s="22">
        <v>0</v>
      </c>
      <c r="AH214" s="22">
        <v>0</v>
      </c>
      <c r="AI214" s="22">
        <v>0</v>
      </c>
      <c r="AJ214" s="22">
        <v>0</v>
      </c>
      <c r="AK214" s="22">
        <v>0</v>
      </c>
      <c r="AL214" s="22">
        <v>0</v>
      </c>
      <c r="AM214" s="22">
        <v>2273.4639999999999</v>
      </c>
      <c r="AN214" s="22">
        <v>0</v>
      </c>
      <c r="AO214" s="22">
        <v>20461.175999999999</v>
      </c>
      <c r="AP214" s="22">
        <v>22734.639999999999</v>
      </c>
      <c r="AQ214" s="22">
        <v>0</v>
      </c>
      <c r="AR214" s="22">
        <v>0</v>
      </c>
      <c r="AS214" s="22">
        <v>42961.175999999999</v>
      </c>
      <c r="AT214" s="22">
        <v>70.180000000000007</v>
      </c>
      <c r="AU214" s="22">
        <v>0</v>
      </c>
      <c r="AV214" s="25" t="s">
        <v>85</v>
      </c>
      <c r="AW214" s="201" t="s">
        <v>1475</v>
      </c>
      <c r="AX214" s="201" t="s">
        <v>278</v>
      </c>
    </row>
    <row r="215" spans="1:50" ht="108.75" customHeight="1">
      <c r="A215" s="279"/>
      <c r="B215" s="230" t="s">
        <v>46</v>
      </c>
      <c r="C215" s="20" t="s">
        <v>636</v>
      </c>
      <c r="D215" s="27" t="s">
        <v>121</v>
      </c>
      <c r="E215" s="10" t="s">
        <v>286</v>
      </c>
      <c r="F215" s="27" t="s">
        <v>299</v>
      </c>
      <c r="G215" s="31">
        <v>26403.42858</v>
      </c>
      <c r="H215" s="31">
        <v>26383.42858</v>
      </c>
      <c r="I215" s="31">
        <v>20</v>
      </c>
      <c r="J215" s="31">
        <v>0</v>
      </c>
      <c r="K215" s="31">
        <v>23745.085719999999</v>
      </c>
      <c r="L215" s="31">
        <v>26403.42858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23745.085719999999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0</v>
      </c>
      <c r="AI215" s="31">
        <v>0</v>
      </c>
      <c r="AJ215" s="31">
        <v>0</v>
      </c>
      <c r="AK215" s="31">
        <v>0</v>
      </c>
      <c r="AL215" s="31">
        <v>0</v>
      </c>
      <c r="AM215" s="31">
        <v>0</v>
      </c>
      <c r="AN215" s="31">
        <v>0</v>
      </c>
      <c r="AO215" s="31">
        <v>0</v>
      </c>
      <c r="AP215" s="31">
        <v>0</v>
      </c>
      <c r="AQ215" s="31">
        <v>0</v>
      </c>
      <c r="AR215" s="31">
        <v>0</v>
      </c>
      <c r="AS215" s="31">
        <v>0</v>
      </c>
      <c r="AT215" s="31">
        <v>0</v>
      </c>
      <c r="AU215" s="31">
        <v>0</v>
      </c>
      <c r="AV215" s="27" t="s">
        <v>493</v>
      </c>
      <c r="AW215" s="191" t="s">
        <v>122</v>
      </c>
      <c r="AX215" s="191" t="s">
        <v>79</v>
      </c>
    </row>
    <row r="216" spans="1:50" ht="54">
      <c r="A216" s="279"/>
      <c r="B216" s="222" t="s">
        <v>47</v>
      </c>
      <c r="C216" s="148" t="s">
        <v>637</v>
      </c>
      <c r="D216" s="139" t="s">
        <v>123</v>
      </c>
      <c r="E216" s="140" t="s">
        <v>230</v>
      </c>
      <c r="F216" s="139" t="s">
        <v>299</v>
      </c>
      <c r="G216" s="141">
        <v>1800</v>
      </c>
      <c r="H216" s="141">
        <v>1780</v>
      </c>
      <c r="I216" s="141">
        <v>20</v>
      </c>
      <c r="J216" s="141">
        <v>0</v>
      </c>
      <c r="K216" s="141">
        <v>1602</v>
      </c>
      <c r="L216" s="141">
        <v>1800</v>
      </c>
      <c r="M216" s="141">
        <v>1602</v>
      </c>
      <c r="N216" s="141">
        <v>0</v>
      </c>
      <c r="O216" s="141">
        <v>0</v>
      </c>
      <c r="P216" s="141">
        <v>0</v>
      </c>
      <c r="Q216" s="141">
        <v>0</v>
      </c>
      <c r="R216" s="141">
        <v>0</v>
      </c>
      <c r="S216" s="141">
        <v>0</v>
      </c>
      <c r="T216" s="141">
        <v>0</v>
      </c>
      <c r="U216" s="141">
        <v>0</v>
      </c>
      <c r="V216" s="141">
        <v>0</v>
      </c>
      <c r="W216" s="141">
        <v>0</v>
      </c>
      <c r="X216" s="31">
        <v>0</v>
      </c>
      <c r="Y216" s="31">
        <v>0</v>
      </c>
      <c r="Z216" s="31">
        <v>0</v>
      </c>
      <c r="AA216" s="31">
        <v>0</v>
      </c>
      <c r="AB216" s="141">
        <v>0</v>
      </c>
      <c r="AC216" s="31">
        <v>0</v>
      </c>
      <c r="AD216" s="31">
        <v>0</v>
      </c>
      <c r="AE216" s="31">
        <v>0</v>
      </c>
      <c r="AF216" s="141">
        <v>0</v>
      </c>
      <c r="AG216" s="141">
        <v>0</v>
      </c>
      <c r="AH216" s="31">
        <v>0</v>
      </c>
      <c r="AI216" s="31">
        <v>0</v>
      </c>
      <c r="AJ216" s="31">
        <v>0</v>
      </c>
      <c r="AK216" s="141">
        <v>0</v>
      </c>
      <c r="AL216" s="141">
        <v>0</v>
      </c>
      <c r="AM216" s="31">
        <v>0</v>
      </c>
      <c r="AN216" s="31">
        <v>0</v>
      </c>
      <c r="AO216" s="31">
        <v>0</v>
      </c>
      <c r="AP216" s="141">
        <v>0</v>
      </c>
      <c r="AQ216" s="141">
        <v>0</v>
      </c>
      <c r="AR216" s="141">
        <v>0</v>
      </c>
      <c r="AS216" s="141">
        <v>0</v>
      </c>
      <c r="AT216" s="141">
        <v>0</v>
      </c>
      <c r="AU216" s="141">
        <v>0</v>
      </c>
      <c r="AV216" s="139" t="s">
        <v>1471</v>
      </c>
      <c r="AW216" s="191" t="s">
        <v>122</v>
      </c>
      <c r="AX216" s="191" t="s">
        <v>550</v>
      </c>
    </row>
    <row r="217" spans="1:50" ht="120" customHeight="1">
      <c r="A217" s="279"/>
      <c r="B217" s="230" t="s">
        <v>48</v>
      </c>
      <c r="C217" s="20" t="s">
        <v>638</v>
      </c>
      <c r="D217" s="27" t="s">
        <v>124</v>
      </c>
      <c r="E217" s="10" t="s">
        <v>379</v>
      </c>
      <c r="F217" s="27" t="s">
        <v>299</v>
      </c>
      <c r="G217" s="31">
        <v>30091.994060000001</v>
      </c>
      <c r="H217" s="31">
        <v>30091.994060000001</v>
      </c>
      <c r="I217" s="31">
        <v>0</v>
      </c>
      <c r="J217" s="31">
        <v>0</v>
      </c>
      <c r="K217" s="31">
        <v>27082.79465</v>
      </c>
      <c r="L217" s="31">
        <v>30091.994060000001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0</v>
      </c>
      <c r="AR217" s="31">
        <v>0</v>
      </c>
      <c r="AS217" s="31">
        <v>27082.79465</v>
      </c>
      <c r="AT217" s="31">
        <v>0</v>
      </c>
      <c r="AU217" s="31">
        <v>0</v>
      </c>
      <c r="AV217" s="27" t="s">
        <v>1384</v>
      </c>
      <c r="AW217" s="191" t="s">
        <v>122</v>
      </c>
      <c r="AX217" s="191" t="s">
        <v>1204</v>
      </c>
    </row>
    <row r="218" spans="1:50" ht="108" customHeight="1">
      <c r="A218" s="279"/>
      <c r="B218" s="230" t="s">
        <v>49</v>
      </c>
      <c r="C218" s="20" t="s">
        <v>639</v>
      </c>
      <c r="D218" s="27" t="s">
        <v>125</v>
      </c>
      <c r="E218" s="10" t="s">
        <v>231</v>
      </c>
      <c r="F218" s="27" t="s">
        <v>299</v>
      </c>
      <c r="G218" s="31">
        <v>9557.2199999999993</v>
      </c>
      <c r="H218" s="31">
        <v>9537.2199999999993</v>
      </c>
      <c r="I218" s="31">
        <v>20</v>
      </c>
      <c r="J218" s="31">
        <v>0</v>
      </c>
      <c r="K218" s="31">
        <v>8583.4979999999996</v>
      </c>
      <c r="L218" s="31">
        <v>9557.2200000000012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v>0</v>
      </c>
      <c r="AD218" s="31">
        <v>0</v>
      </c>
      <c r="AE218" s="31">
        <v>0</v>
      </c>
      <c r="AF218" s="31">
        <v>0</v>
      </c>
      <c r="AG218" s="31">
        <v>8583.4979999999996</v>
      </c>
      <c r="AH218" s="31">
        <v>0</v>
      </c>
      <c r="AI218" s="31">
        <v>0</v>
      </c>
      <c r="AJ218" s="31">
        <v>0</v>
      </c>
      <c r="AK218" s="31">
        <v>0</v>
      </c>
      <c r="AL218" s="31">
        <v>0</v>
      </c>
      <c r="AM218" s="31">
        <v>0</v>
      </c>
      <c r="AN218" s="31">
        <v>0</v>
      </c>
      <c r="AO218" s="31">
        <v>0</v>
      </c>
      <c r="AP218" s="31">
        <v>0</v>
      </c>
      <c r="AQ218" s="31">
        <v>0</v>
      </c>
      <c r="AR218" s="31">
        <v>0</v>
      </c>
      <c r="AS218" s="31">
        <v>0</v>
      </c>
      <c r="AT218" s="31">
        <v>0</v>
      </c>
      <c r="AU218" s="31">
        <v>0</v>
      </c>
      <c r="AV218" s="27" t="s">
        <v>493</v>
      </c>
      <c r="AW218" s="191" t="s">
        <v>122</v>
      </c>
      <c r="AX218" s="191" t="s">
        <v>1204</v>
      </c>
    </row>
    <row r="219" spans="1:50" ht="90" customHeight="1">
      <c r="A219" s="279"/>
      <c r="B219" s="222" t="s">
        <v>50</v>
      </c>
      <c r="C219" s="148" t="s">
        <v>640</v>
      </c>
      <c r="D219" s="139" t="s">
        <v>126</v>
      </c>
      <c r="E219" s="140" t="s">
        <v>380</v>
      </c>
      <c r="F219" s="139" t="s">
        <v>300</v>
      </c>
      <c r="G219" s="141">
        <v>6274.0990700000002</v>
      </c>
      <c r="H219" s="141">
        <v>6254.0990700000002</v>
      </c>
      <c r="I219" s="141">
        <v>20</v>
      </c>
      <c r="J219" s="141">
        <v>0</v>
      </c>
      <c r="K219" s="141">
        <v>5516.8865699999997</v>
      </c>
      <c r="L219" s="141">
        <v>6274.0990700000002</v>
      </c>
      <c r="M219" s="173">
        <v>5516.8865699999997</v>
      </c>
      <c r="N219" s="141">
        <v>0</v>
      </c>
      <c r="O219" s="141">
        <v>0</v>
      </c>
      <c r="P219" s="141">
        <v>0</v>
      </c>
      <c r="Q219" s="141">
        <v>0</v>
      </c>
      <c r="R219" s="141">
        <v>0</v>
      </c>
      <c r="S219" s="141">
        <v>0</v>
      </c>
      <c r="T219" s="141">
        <v>0</v>
      </c>
      <c r="U219" s="141">
        <v>0</v>
      </c>
      <c r="V219" s="141">
        <v>0</v>
      </c>
      <c r="W219" s="141">
        <v>0</v>
      </c>
      <c r="X219" s="31">
        <v>0</v>
      </c>
      <c r="Y219" s="31">
        <v>0</v>
      </c>
      <c r="Z219" s="31">
        <v>0</v>
      </c>
      <c r="AA219" s="31">
        <v>0</v>
      </c>
      <c r="AB219" s="141">
        <v>0</v>
      </c>
      <c r="AC219" s="31">
        <v>0</v>
      </c>
      <c r="AD219" s="31">
        <v>0</v>
      </c>
      <c r="AE219" s="31">
        <v>0</v>
      </c>
      <c r="AF219" s="141">
        <v>0</v>
      </c>
      <c r="AG219" s="141">
        <v>0</v>
      </c>
      <c r="AH219" s="31">
        <v>0</v>
      </c>
      <c r="AI219" s="31">
        <v>0</v>
      </c>
      <c r="AJ219" s="31">
        <v>0</v>
      </c>
      <c r="AK219" s="141">
        <v>0</v>
      </c>
      <c r="AL219" s="141">
        <v>0</v>
      </c>
      <c r="AM219" s="31">
        <v>0</v>
      </c>
      <c r="AN219" s="31">
        <v>0</v>
      </c>
      <c r="AO219" s="31">
        <v>0</v>
      </c>
      <c r="AP219" s="141">
        <v>0</v>
      </c>
      <c r="AQ219" s="141">
        <v>0</v>
      </c>
      <c r="AR219" s="141">
        <v>0</v>
      </c>
      <c r="AS219" s="141">
        <v>0</v>
      </c>
      <c r="AT219" s="141">
        <v>0</v>
      </c>
      <c r="AU219" s="141">
        <v>0</v>
      </c>
      <c r="AV219" s="139" t="s">
        <v>1471</v>
      </c>
      <c r="AW219" s="191" t="s">
        <v>122</v>
      </c>
      <c r="AX219" s="191" t="s">
        <v>550</v>
      </c>
    </row>
    <row r="220" spans="1:50" ht="90" customHeight="1">
      <c r="A220" s="279"/>
      <c r="B220" s="230" t="s">
        <v>51</v>
      </c>
      <c r="C220" s="20" t="s">
        <v>641</v>
      </c>
      <c r="D220" s="27" t="s">
        <v>105</v>
      </c>
      <c r="E220" s="10" t="s">
        <v>381</v>
      </c>
      <c r="F220" s="27" t="s">
        <v>300</v>
      </c>
      <c r="G220" s="31">
        <v>20849.253000000001</v>
      </c>
      <c r="H220" s="31">
        <v>20849.253000000001</v>
      </c>
      <c r="I220" s="31">
        <v>0</v>
      </c>
      <c r="J220" s="31">
        <v>0</v>
      </c>
      <c r="K220" s="31">
        <v>18764.327700000002</v>
      </c>
      <c r="L220" s="31">
        <v>20849.253000000001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18764.327700000002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27" t="s">
        <v>493</v>
      </c>
      <c r="AW220" s="191" t="s">
        <v>122</v>
      </c>
      <c r="AX220" s="191" t="s">
        <v>79</v>
      </c>
    </row>
    <row r="221" spans="1:50" ht="72" customHeight="1">
      <c r="A221" s="279"/>
      <c r="B221" s="223" t="s">
        <v>52</v>
      </c>
      <c r="C221" s="17" t="s">
        <v>642</v>
      </c>
      <c r="D221" s="63" t="s">
        <v>127</v>
      </c>
      <c r="E221" s="18" t="s">
        <v>495</v>
      </c>
      <c r="F221" s="63" t="s">
        <v>300</v>
      </c>
      <c r="G221" s="19">
        <v>12157.393</v>
      </c>
      <c r="H221" s="19">
        <v>12157.393</v>
      </c>
      <c r="I221" s="19">
        <v>0</v>
      </c>
      <c r="J221" s="19">
        <v>0</v>
      </c>
      <c r="K221" s="19">
        <v>10941.653700000001</v>
      </c>
      <c r="L221" s="19">
        <v>12157.393</v>
      </c>
      <c r="M221" s="19">
        <v>10941.653700000001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39" t="s">
        <v>1471</v>
      </c>
      <c r="AW221" s="191" t="s">
        <v>122</v>
      </c>
      <c r="AX221" s="193" t="s">
        <v>550</v>
      </c>
    </row>
    <row r="222" spans="1:50" ht="90" customHeight="1">
      <c r="A222" s="279"/>
      <c r="B222" s="222" t="s">
        <v>53</v>
      </c>
      <c r="C222" s="148" t="s">
        <v>643</v>
      </c>
      <c r="D222" s="139" t="s">
        <v>128</v>
      </c>
      <c r="E222" s="140" t="s">
        <v>287</v>
      </c>
      <c r="F222" s="139" t="s">
        <v>300</v>
      </c>
      <c r="G222" s="141">
        <v>4841.1689999999999</v>
      </c>
      <c r="H222" s="141">
        <v>4841.1689999999999</v>
      </c>
      <c r="I222" s="141">
        <v>0</v>
      </c>
      <c r="J222" s="141">
        <v>0</v>
      </c>
      <c r="K222" s="141">
        <v>4357.0520999999999</v>
      </c>
      <c r="L222" s="141">
        <v>4841.1689999999999</v>
      </c>
      <c r="M222" s="141">
        <v>0</v>
      </c>
      <c r="N222" s="141">
        <v>0</v>
      </c>
      <c r="O222" s="141">
        <v>0</v>
      </c>
      <c r="P222" s="141">
        <v>0</v>
      </c>
      <c r="Q222" s="141">
        <v>0</v>
      </c>
      <c r="R222" s="141">
        <v>0</v>
      </c>
      <c r="S222" s="141">
        <v>0</v>
      </c>
      <c r="T222" s="141">
        <v>0</v>
      </c>
      <c r="U222" s="141">
        <v>0</v>
      </c>
      <c r="V222" s="141">
        <v>0</v>
      </c>
      <c r="W222" s="141">
        <v>0</v>
      </c>
      <c r="X222" s="31">
        <v>0</v>
      </c>
      <c r="Y222" s="31">
        <v>0</v>
      </c>
      <c r="Z222" s="31">
        <v>0</v>
      </c>
      <c r="AA222" s="31">
        <v>0</v>
      </c>
      <c r="AB222" s="141">
        <v>0</v>
      </c>
      <c r="AC222" s="31">
        <v>0</v>
      </c>
      <c r="AD222" s="31">
        <v>0</v>
      </c>
      <c r="AE222" s="31">
        <v>0</v>
      </c>
      <c r="AF222" s="141">
        <v>0</v>
      </c>
      <c r="AG222" s="141">
        <v>0</v>
      </c>
      <c r="AH222" s="31">
        <v>0</v>
      </c>
      <c r="AI222" s="31">
        <v>0</v>
      </c>
      <c r="AJ222" s="31">
        <v>0</v>
      </c>
      <c r="AK222" s="141">
        <v>0</v>
      </c>
      <c r="AL222" s="141">
        <v>0</v>
      </c>
      <c r="AM222" s="31">
        <v>0</v>
      </c>
      <c r="AN222" s="31">
        <v>0</v>
      </c>
      <c r="AO222" s="31">
        <v>0</v>
      </c>
      <c r="AP222" s="141">
        <v>0</v>
      </c>
      <c r="AQ222" s="141">
        <v>0</v>
      </c>
      <c r="AR222" s="141">
        <v>0</v>
      </c>
      <c r="AS222" s="141">
        <v>0</v>
      </c>
      <c r="AT222" s="141">
        <v>0</v>
      </c>
      <c r="AU222" s="141">
        <v>0</v>
      </c>
      <c r="AV222" s="139" t="s">
        <v>1471</v>
      </c>
      <c r="AW222" s="191" t="s">
        <v>122</v>
      </c>
      <c r="AX222" s="191" t="s">
        <v>550</v>
      </c>
    </row>
    <row r="223" spans="1:50" ht="102.75" customHeight="1">
      <c r="A223" s="279"/>
      <c r="B223" s="222" t="s">
        <v>54</v>
      </c>
      <c r="C223" s="148" t="s">
        <v>644</v>
      </c>
      <c r="D223" s="139" t="s">
        <v>129</v>
      </c>
      <c r="E223" s="140" t="s">
        <v>549</v>
      </c>
      <c r="F223" s="139" t="s">
        <v>300</v>
      </c>
      <c r="G223" s="141">
        <v>6500</v>
      </c>
      <c r="H223" s="141">
        <v>6480</v>
      </c>
      <c r="I223" s="141">
        <v>20</v>
      </c>
      <c r="J223" s="141">
        <v>0</v>
      </c>
      <c r="K223" s="141">
        <v>5832</v>
      </c>
      <c r="L223" s="141">
        <v>6500</v>
      </c>
      <c r="M223" s="141">
        <v>5832</v>
      </c>
      <c r="N223" s="141">
        <v>0</v>
      </c>
      <c r="O223" s="141">
        <v>0</v>
      </c>
      <c r="P223" s="141">
        <v>0</v>
      </c>
      <c r="Q223" s="141">
        <v>0</v>
      </c>
      <c r="R223" s="141">
        <v>0</v>
      </c>
      <c r="S223" s="141">
        <v>0</v>
      </c>
      <c r="T223" s="141">
        <v>0</v>
      </c>
      <c r="U223" s="141">
        <v>0</v>
      </c>
      <c r="V223" s="141">
        <v>0</v>
      </c>
      <c r="W223" s="141">
        <v>0</v>
      </c>
      <c r="X223" s="31">
        <v>0</v>
      </c>
      <c r="Y223" s="31">
        <v>0</v>
      </c>
      <c r="Z223" s="31">
        <v>0</v>
      </c>
      <c r="AA223" s="31">
        <v>0</v>
      </c>
      <c r="AB223" s="141">
        <v>0</v>
      </c>
      <c r="AC223" s="31">
        <v>0</v>
      </c>
      <c r="AD223" s="31">
        <v>0</v>
      </c>
      <c r="AE223" s="31">
        <v>0</v>
      </c>
      <c r="AF223" s="141">
        <v>0</v>
      </c>
      <c r="AG223" s="141">
        <v>0</v>
      </c>
      <c r="AH223" s="31">
        <v>0</v>
      </c>
      <c r="AI223" s="31">
        <v>0</v>
      </c>
      <c r="AJ223" s="31">
        <v>0</v>
      </c>
      <c r="AK223" s="141">
        <v>0</v>
      </c>
      <c r="AL223" s="141">
        <v>0</v>
      </c>
      <c r="AM223" s="31">
        <v>0</v>
      </c>
      <c r="AN223" s="31">
        <v>0</v>
      </c>
      <c r="AO223" s="31">
        <v>0</v>
      </c>
      <c r="AP223" s="141">
        <v>0</v>
      </c>
      <c r="AQ223" s="141">
        <v>0</v>
      </c>
      <c r="AR223" s="141">
        <v>0</v>
      </c>
      <c r="AS223" s="141">
        <v>0</v>
      </c>
      <c r="AT223" s="141">
        <v>0</v>
      </c>
      <c r="AU223" s="141">
        <v>0</v>
      </c>
      <c r="AV223" s="139" t="s">
        <v>1471</v>
      </c>
      <c r="AW223" s="191" t="s">
        <v>122</v>
      </c>
      <c r="AX223" s="191" t="s">
        <v>550</v>
      </c>
    </row>
    <row r="224" spans="1:50" ht="107.25" customHeight="1">
      <c r="A224" s="279"/>
      <c r="B224" s="222" t="s">
        <v>55</v>
      </c>
      <c r="C224" s="148" t="s">
        <v>645</v>
      </c>
      <c r="D224" s="139" t="s">
        <v>93</v>
      </c>
      <c r="E224" s="140" t="s">
        <v>288</v>
      </c>
      <c r="F224" s="139" t="s">
        <v>300</v>
      </c>
      <c r="G224" s="141">
        <v>5059.3190000000004</v>
      </c>
      <c r="H224" s="141">
        <v>5059.3190000000004</v>
      </c>
      <c r="I224" s="141">
        <v>0</v>
      </c>
      <c r="J224" s="141">
        <v>0</v>
      </c>
      <c r="K224" s="141">
        <v>4553.3870999999999</v>
      </c>
      <c r="L224" s="141">
        <v>5059.3190000000004</v>
      </c>
      <c r="M224" s="141">
        <v>4553.3870999999999</v>
      </c>
      <c r="N224" s="141">
        <v>0</v>
      </c>
      <c r="O224" s="141">
        <v>0</v>
      </c>
      <c r="P224" s="141">
        <v>0</v>
      </c>
      <c r="Q224" s="141">
        <v>0</v>
      </c>
      <c r="R224" s="141">
        <v>0</v>
      </c>
      <c r="S224" s="141">
        <v>0</v>
      </c>
      <c r="T224" s="141">
        <v>0</v>
      </c>
      <c r="U224" s="141">
        <v>0</v>
      </c>
      <c r="V224" s="141">
        <v>0</v>
      </c>
      <c r="W224" s="141">
        <v>0</v>
      </c>
      <c r="X224" s="31">
        <v>0</v>
      </c>
      <c r="Y224" s="31">
        <v>0</v>
      </c>
      <c r="Z224" s="31">
        <v>0</v>
      </c>
      <c r="AA224" s="31">
        <v>0</v>
      </c>
      <c r="AB224" s="141">
        <v>0</v>
      </c>
      <c r="AC224" s="31">
        <v>0</v>
      </c>
      <c r="AD224" s="31">
        <v>0</v>
      </c>
      <c r="AE224" s="31">
        <v>0</v>
      </c>
      <c r="AF224" s="141">
        <v>0</v>
      </c>
      <c r="AG224" s="141">
        <v>0</v>
      </c>
      <c r="AH224" s="31">
        <v>0</v>
      </c>
      <c r="AI224" s="31">
        <v>0</v>
      </c>
      <c r="AJ224" s="31">
        <v>0</v>
      </c>
      <c r="AK224" s="141">
        <v>0</v>
      </c>
      <c r="AL224" s="141">
        <v>0</v>
      </c>
      <c r="AM224" s="31">
        <v>0</v>
      </c>
      <c r="AN224" s="31">
        <v>0</v>
      </c>
      <c r="AO224" s="31">
        <v>0</v>
      </c>
      <c r="AP224" s="141">
        <v>0</v>
      </c>
      <c r="AQ224" s="141">
        <v>0</v>
      </c>
      <c r="AR224" s="141">
        <v>0</v>
      </c>
      <c r="AS224" s="141">
        <v>0</v>
      </c>
      <c r="AT224" s="141">
        <v>0</v>
      </c>
      <c r="AU224" s="141">
        <v>0</v>
      </c>
      <c r="AV224" s="139" t="s">
        <v>1471</v>
      </c>
      <c r="AW224" s="191" t="s">
        <v>122</v>
      </c>
      <c r="AX224" s="191" t="s">
        <v>550</v>
      </c>
    </row>
    <row r="225" spans="1:50" ht="91.5" customHeight="1">
      <c r="A225" s="279"/>
      <c r="B225" s="222" t="s">
        <v>56</v>
      </c>
      <c r="C225" s="148" t="s">
        <v>646</v>
      </c>
      <c r="D225" s="139" t="s">
        <v>130</v>
      </c>
      <c r="E225" s="140" t="s">
        <v>382</v>
      </c>
      <c r="F225" s="139" t="s">
        <v>300</v>
      </c>
      <c r="G225" s="141">
        <v>19835.341</v>
      </c>
      <c r="H225" s="141">
        <v>19835.341</v>
      </c>
      <c r="I225" s="141">
        <v>0</v>
      </c>
      <c r="J225" s="141">
        <v>0</v>
      </c>
      <c r="K225" s="141">
        <v>17851.8069</v>
      </c>
      <c r="L225" s="141">
        <v>19835.341</v>
      </c>
      <c r="M225" s="141">
        <v>17851.8069</v>
      </c>
      <c r="N225" s="141">
        <v>0</v>
      </c>
      <c r="O225" s="141">
        <v>0</v>
      </c>
      <c r="P225" s="141">
        <v>0</v>
      </c>
      <c r="Q225" s="141">
        <v>0</v>
      </c>
      <c r="R225" s="141">
        <v>0</v>
      </c>
      <c r="S225" s="141">
        <v>0</v>
      </c>
      <c r="T225" s="141">
        <v>0</v>
      </c>
      <c r="U225" s="141">
        <v>0</v>
      </c>
      <c r="V225" s="141">
        <v>0</v>
      </c>
      <c r="W225" s="141">
        <v>0</v>
      </c>
      <c r="X225" s="31">
        <v>0</v>
      </c>
      <c r="Y225" s="31">
        <v>0</v>
      </c>
      <c r="Z225" s="31">
        <v>0</v>
      </c>
      <c r="AA225" s="31">
        <v>0</v>
      </c>
      <c r="AB225" s="141">
        <v>0</v>
      </c>
      <c r="AC225" s="31">
        <v>0</v>
      </c>
      <c r="AD225" s="31">
        <v>0</v>
      </c>
      <c r="AE225" s="31">
        <v>0</v>
      </c>
      <c r="AF225" s="141">
        <v>0</v>
      </c>
      <c r="AG225" s="141">
        <v>0</v>
      </c>
      <c r="AH225" s="31">
        <v>0</v>
      </c>
      <c r="AI225" s="31">
        <v>0</v>
      </c>
      <c r="AJ225" s="31">
        <v>0</v>
      </c>
      <c r="AK225" s="141">
        <v>0</v>
      </c>
      <c r="AL225" s="141">
        <v>0</v>
      </c>
      <c r="AM225" s="31">
        <v>0</v>
      </c>
      <c r="AN225" s="31">
        <v>0</v>
      </c>
      <c r="AO225" s="31">
        <v>0</v>
      </c>
      <c r="AP225" s="141">
        <v>0</v>
      </c>
      <c r="AQ225" s="141">
        <v>0</v>
      </c>
      <c r="AR225" s="141">
        <v>0</v>
      </c>
      <c r="AS225" s="141">
        <v>0</v>
      </c>
      <c r="AT225" s="141">
        <v>0</v>
      </c>
      <c r="AU225" s="141">
        <v>0</v>
      </c>
      <c r="AV225" s="139" t="s">
        <v>1471</v>
      </c>
      <c r="AW225" s="191" t="s">
        <v>122</v>
      </c>
      <c r="AX225" s="191" t="s">
        <v>550</v>
      </c>
    </row>
    <row r="226" spans="1:50" ht="72" customHeight="1">
      <c r="A226" s="279"/>
      <c r="B226" s="222" t="s">
        <v>57</v>
      </c>
      <c r="C226" s="148" t="s">
        <v>647</v>
      </c>
      <c r="D226" s="139" t="s">
        <v>131</v>
      </c>
      <c r="E226" s="140" t="s">
        <v>383</v>
      </c>
      <c r="F226" s="139" t="s">
        <v>300</v>
      </c>
      <c r="G226" s="141">
        <v>2520</v>
      </c>
      <c r="H226" s="141">
        <v>2500</v>
      </c>
      <c r="I226" s="141">
        <v>20</v>
      </c>
      <c r="J226" s="141">
        <v>0</v>
      </c>
      <c r="K226" s="141">
        <v>2250</v>
      </c>
      <c r="L226" s="141">
        <v>2520</v>
      </c>
      <c r="M226" s="141">
        <v>2250</v>
      </c>
      <c r="N226" s="141">
        <v>0</v>
      </c>
      <c r="O226" s="141">
        <v>0</v>
      </c>
      <c r="P226" s="141">
        <v>0</v>
      </c>
      <c r="Q226" s="141">
        <v>0</v>
      </c>
      <c r="R226" s="141">
        <v>0</v>
      </c>
      <c r="S226" s="141">
        <v>0</v>
      </c>
      <c r="T226" s="141">
        <v>0</v>
      </c>
      <c r="U226" s="141">
        <v>0</v>
      </c>
      <c r="V226" s="141">
        <v>0</v>
      </c>
      <c r="W226" s="141">
        <v>0</v>
      </c>
      <c r="X226" s="31">
        <v>0</v>
      </c>
      <c r="Y226" s="31">
        <v>0</v>
      </c>
      <c r="Z226" s="31">
        <v>0</v>
      </c>
      <c r="AA226" s="31">
        <v>0</v>
      </c>
      <c r="AB226" s="141">
        <v>0</v>
      </c>
      <c r="AC226" s="31">
        <v>0</v>
      </c>
      <c r="AD226" s="31">
        <v>0</v>
      </c>
      <c r="AE226" s="31">
        <v>0</v>
      </c>
      <c r="AF226" s="141">
        <v>0</v>
      </c>
      <c r="AG226" s="141">
        <v>0</v>
      </c>
      <c r="AH226" s="31">
        <v>0</v>
      </c>
      <c r="AI226" s="31">
        <v>0</v>
      </c>
      <c r="AJ226" s="31">
        <v>0</v>
      </c>
      <c r="AK226" s="141">
        <v>0</v>
      </c>
      <c r="AL226" s="141">
        <v>0</v>
      </c>
      <c r="AM226" s="31">
        <v>0</v>
      </c>
      <c r="AN226" s="31">
        <v>0</v>
      </c>
      <c r="AO226" s="31">
        <v>0</v>
      </c>
      <c r="AP226" s="141">
        <v>0</v>
      </c>
      <c r="AQ226" s="141">
        <v>0</v>
      </c>
      <c r="AR226" s="141">
        <v>0</v>
      </c>
      <c r="AS226" s="141">
        <v>0</v>
      </c>
      <c r="AT226" s="141">
        <v>0</v>
      </c>
      <c r="AU226" s="141">
        <v>0</v>
      </c>
      <c r="AV226" s="139" t="s">
        <v>1471</v>
      </c>
      <c r="AW226" s="191" t="s">
        <v>122</v>
      </c>
      <c r="AX226" s="191" t="s">
        <v>550</v>
      </c>
    </row>
    <row r="227" spans="1:50" ht="72" customHeight="1">
      <c r="A227" s="279"/>
      <c r="B227" s="230" t="s">
        <v>58</v>
      </c>
      <c r="C227" s="20" t="s">
        <v>648</v>
      </c>
      <c r="D227" s="27" t="s">
        <v>132</v>
      </c>
      <c r="E227" s="10" t="s">
        <v>384</v>
      </c>
      <c r="F227" s="27" t="s">
        <v>300</v>
      </c>
      <c r="G227" s="31">
        <v>19336.093219999999</v>
      </c>
      <c r="H227" s="31">
        <v>19316.093219999999</v>
      </c>
      <c r="I227" s="31">
        <v>20</v>
      </c>
      <c r="J227" s="31">
        <v>0</v>
      </c>
      <c r="K227" s="31">
        <v>17384.48389</v>
      </c>
      <c r="L227" s="31">
        <v>19336.094000000001</v>
      </c>
      <c r="M227" s="31">
        <v>17384.48389</v>
      </c>
      <c r="N227" s="31">
        <v>0</v>
      </c>
      <c r="O227" s="31">
        <v>0</v>
      </c>
      <c r="P227" s="31">
        <v>0</v>
      </c>
      <c r="Q227" s="31">
        <v>0</v>
      </c>
      <c r="R227" s="31">
        <v>17384.48389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31">
        <v>0</v>
      </c>
      <c r="AG227" s="31">
        <v>0</v>
      </c>
      <c r="AH227" s="31">
        <v>0</v>
      </c>
      <c r="AI227" s="31">
        <v>0</v>
      </c>
      <c r="AJ227" s="31">
        <v>0</v>
      </c>
      <c r="AK227" s="31">
        <v>0</v>
      </c>
      <c r="AL227" s="31">
        <v>0</v>
      </c>
      <c r="AM227" s="31">
        <v>0</v>
      </c>
      <c r="AN227" s="31">
        <v>0</v>
      </c>
      <c r="AO227" s="31">
        <v>0</v>
      </c>
      <c r="AP227" s="31">
        <v>0</v>
      </c>
      <c r="AQ227" s="31">
        <v>0</v>
      </c>
      <c r="AR227" s="31">
        <v>0</v>
      </c>
      <c r="AS227" s="31">
        <v>0</v>
      </c>
      <c r="AT227" s="31">
        <v>0</v>
      </c>
      <c r="AU227" s="31">
        <v>0</v>
      </c>
      <c r="AV227" s="27" t="s">
        <v>493</v>
      </c>
      <c r="AW227" s="191" t="s">
        <v>122</v>
      </c>
      <c r="AX227" s="191" t="s">
        <v>1204</v>
      </c>
    </row>
    <row r="228" spans="1:50" ht="66.75" customHeight="1">
      <c r="A228" s="279"/>
      <c r="B228" s="222" t="s">
        <v>59</v>
      </c>
      <c r="C228" s="148" t="s">
        <v>649</v>
      </c>
      <c r="D228" s="139" t="s">
        <v>133</v>
      </c>
      <c r="E228" s="140" t="s">
        <v>385</v>
      </c>
      <c r="F228" s="139" t="s">
        <v>300</v>
      </c>
      <c r="G228" s="141">
        <v>23898.468000000001</v>
      </c>
      <c r="H228" s="141">
        <v>23878.468000000001</v>
      </c>
      <c r="I228" s="141">
        <v>20</v>
      </c>
      <c r="J228" s="141">
        <v>0</v>
      </c>
      <c r="K228" s="141">
        <v>21490.621200000001</v>
      </c>
      <c r="L228" s="141">
        <v>23898.467999999997</v>
      </c>
      <c r="M228" s="141">
        <v>21490.621200000001</v>
      </c>
      <c r="N228" s="141">
        <v>0</v>
      </c>
      <c r="O228" s="141">
        <v>0</v>
      </c>
      <c r="P228" s="141">
        <v>0</v>
      </c>
      <c r="Q228" s="141">
        <v>0</v>
      </c>
      <c r="R228" s="141">
        <v>0</v>
      </c>
      <c r="S228" s="141">
        <v>0</v>
      </c>
      <c r="T228" s="141">
        <v>0</v>
      </c>
      <c r="U228" s="141">
        <v>0</v>
      </c>
      <c r="V228" s="141">
        <v>0</v>
      </c>
      <c r="W228" s="141">
        <v>0</v>
      </c>
      <c r="X228" s="31">
        <v>0</v>
      </c>
      <c r="Y228" s="31">
        <v>0</v>
      </c>
      <c r="Z228" s="31">
        <v>0</v>
      </c>
      <c r="AA228" s="31">
        <v>0</v>
      </c>
      <c r="AB228" s="141">
        <v>0</v>
      </c>
      <c r="AC228" s="31">
        <v>0</v>
      </c>
      <c r="AD228" s="31">
        <v>0</v>
      </c>
      <c r="AE228" s="31">
        <v>0</v>
      </c>
      <c r="AF228" s="141">
        <v>0</v>
      </c>
      <c r="AG228" s="141">
        <v>0</v>
      </c>
      <c r="AH228" s="31">
        <v>0</v>
      </c>
      <c r="AI228" s="31">
        <v>0</v>
      </c>
      <c r="AJ228" s="31">
        <v>0</v>
      </c>
      <c r="AK228" s="141">
        <v>0</v>
      </c>
      <c r="AL228" s="141">
        <v>0</v>
      </c>
      <c r="AM228" s="31">
        <v>0</v>
      </c>
      <c r="AN228" s="31">
        <v>0</v>
      </c>
      <c r="AO228" s="31">
        <v>0</v>
      </c>
      <c r="AP228" s="141">
        <v>0</v>
      </c>
      <c r="AQ228" s="141">
        <v>0</v>
      </c>
      <c r="AR228" s="141">
        <v>0</v>
      </c>
      <c r="AS228" s="141">
        <v>0</v>
      </c>
      <c r="AT228" s="141">
        <v>0</v>
      </c>
      <c r="AU228" s="141">
        <v>0</v>
      </c>
      <c r="AV228" s="139" t="s">
        <v>1471</v>
      </c>
      <c r="AW228" s="191" t="s">
        <v>122</v>
      </c>
      <c r="AX228" s="191" t="s">
        <v>550</v>
      </c>
    </row>
    <row r="229" spans="1:50" ht="99" customHeight="1">
      <c r="A229" s="279"/>
      <c r="B229" s="230" t="s">
        <v>60</v>
      </c>
      <c r="C229" s="20" t="s">
        <v>650</v>
      </c>
      <c r="D229" s="27" t="s">
        <v>125</v>
      </c>
      <c r="E229" s="10" t="s">
        <v>290</v>
      </c>
      <c r="F229" s="27" t="s">
        <v>300</v>
      </c>
      <c r="G229" s="31">
        <v>9617.7199999999993</v>
      </c>
      <c r="H229" s="31">
        <v>9597.7199999999993</v>
      </c>
      <c r="I229" s="31">
        <v>20</v>
      </c>
      <c r="J229" s="31">
        <v>0</v>
      </c>
      <c r="K229" s="31">
        <v>8637.9480000000003</v>
      </c>
      <c r="L229" s="31">
        <v>9617.7200000000012</v>
      </c>
      <c r="M229" s="31">
        <v>8637.9480000000003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8637.9480000000003</v>
      </c>
      <c r="AH229" s="31">
        <v>0</v>
      </c>
      <c r="AI229" s="31">
        <v>0</v>
      </c>
      <c r="AJ229" s="31">
        <v>0</v>
      </c>
      <c r="AK229" s="31">
        <v>0</v>
      </c>
      <c r="AL229" s="31">
        <v>0</v>
      </c>
      <c r="AM229" s="31">
        <v>0</v>
      </c>
      <c r="AN229" s="31">
        <v>0</v>
      </c>
      <c r="AO229" s="31">
        <v>0</v>
      </c>
      <c r="AP229" s="31">
        <v>0</v>
      </c>
      <c r="AQ229" s="31">
        <v>0</v>
      </c>
      <c r="AR229" s="31">
        <v>0</v>
      </c>
      <c r="AS229" s="31">
        <v>0</v>
      </c>
      <c r="AT229" s="31">
        <v>0</v>
      </c>
      <c r="AU229" s="31">
        <v>0</v>
      </c>
      <c r="AV229" s="27" t="s">
        <v>493</v>
      </c>
      <c r="AW229" s="191" t="s">
        <v>122</v>
      </c>
      <c r="AX229" s="191" t="s">
        <v>1204</v>
      </c>
    </row>
    <row r="230" spans="1:50" ht="42" customHeight="1">
      <c r="A230" s="279"/>
      <c r="B230" s="222" t="s">
        <v>61</v>
      </c>
      <c r="C230" s="148" t="s">
        <v>651</v>
      </c>
      <c r="D230" s="139" t="s">
        <v>134</v>
      </c>
      <c r="E230" s="140" t="s">
        <v>386</v>
      </c>
      <c r="F230" s="139" t="s">
        <v>300</v>
      </c>
      <c r="G230" s="141">
        <v>4675.2690000000002</v>
      </c>
      <c r="H230" s="141">
        <v>4675.2690000000002</v>
      </c>
      <c r="I230" s="141">
        <v>0</v>
      </c>
      <c r="J230" s="141">
        <v>0</v>
      </c>
      <c r="K230" s="141">
        <v>4207.7421000000004</v>
      </c>
      <c r="L230" s="141">
        <v>4675.2690000000002</v>
      </c>
      <c r="M230" s="141">
        <v>4207.7421000000004</v>
      </c>
      <c r="N230" s="141">
        <v>0</v>
      </c>
      <c r="O230" s="141">
        <v>0</v>
      </c>
      <c r="P230" s="141">
        <v>0</v>
      </c>
      <c r="Q230" s="141">
        <v>0</v>
      </c>
      <c r="R230" s="141">
        <v>0</v>
      </c>
      <c r="S230" s="141">
        <v>0</v>
      </c>
      <c r="T230" s="141">
        <v>0</v>
      </c>
      <c r="U230" s="141">
        <v>0</v>
      </c>
      <c r="V230" s="141">
        <v>0</v>
      </c>
      <c r="W230" s="141">
        <v>0</v>
      </c>
      <c r="X230" s="31">
        <v>0</v>
      </c>
      <c r="Y230" s="31">
        <v>0</v>
      </c>
      <c r="Z230" s="31">
        <v>0</v>
      </c>
      <c r="AA230" s="31">
        <v>0</v>
      </c>
      <c r="AB230" s="141">
        <v>0</v>
      </c>
      <c r="AC230" s="31">
        <v>0</v>
      </c>
      <c r="AD230" s="31">
        <v>0</v>
      </c>
      <c r="AE230" s="31">
        <v>0</v>
      </c>
      <c r="AF230" s="141">
        <v>0</v>
      </c>
      <c r="AG230" s="141">
        <v>0</v>
      </c>
      <c r="AH230" s="31">
        <v>0</v>
      </c>
      <c r="AI230" s="31">
        <v>0</v>
      </c>
      <c r="AJ230" s="31">
        <v>0</v>
      </c>
      <c r="AK230" s="141">
        <v>0</v>
      </c>
      <c r="AL230" s="141">
        <v>0</v>
      </c>
      <c r="AM230" s="31">
        <v>0</v>
      </c>
      <c r="AN230" s="31">
        <v>0</v>
      </c>
      <c r="AO230" s="31">
        <v>0</v>
      </c>
      <c r="AP230" s="141">
        <v>0</v>
      </c>
      <c r="AQ230" s="141">
        <v>0</v>
      </c>
      <c r="AR230" s="141">
        <v>0</v>
      </c>
      <c r="AS230" s="141">
        <v>0</v>
      </c>
      <c r="AT230" s="141">
        <v>0</v>
      </c>
      <c r="AU230" s="141">
        <v>0</v>
      </c>
      <c r="AV230" s="139" t="s">
        <v>1471</v>
      </c>
      <c r="AW230" s="191" t="s">
        <v>122</v>
      </c>
      <c r="AX230" s="191" t="s">
        <v>550</v>
      </c>
    </row>
    <row r="231" spans="1:50" ht="70.5" customHeight="1">
      <c r="A231" s="279"/>
      <c r="B231" s="222" t="s">
        <v>62</v>
      </c>
      <c r="C231" s="148" t="s">
        <v>652</v>
      </c>
      <c r="D231" s="139" t="s">
        <v>107</v>
      </c>
      <c r="E231" s="140" t="s">
        <v>289</v>
      </c>
      <c r="F231" s="139" t="s">
        <v>300</v>
      </c>
      <c r="G231" s="141">
        <v>17292.27</v>
      </c>
      <c r="H231" s="141">
        <v>17292.27</v>
      </c>
      <c r="I231" s="141">
        <v>0</v>
      </c>
      <c r="J231" s="141">
        <v>0</v>
      </c>
      <c r="K231" s="141">
        <v>15082.14366</v>
      </c>
      <c r="L231" s="141">
        <v>17292.27</v>
      </c>
      <c r="M231" s="141">
        <v>15082.14366</v>
      </c>
      <c r="N231" s="141">
        <v>0</v>
      </c>
      <c r="O231" s="141">
        <v>0</v>
      </c>
      <c r="P231" s="141">
        <v>0</v>
      </c>
      <c r="Q231" s="141">
        <v>0</v>
      </c>
      <c r="R231" s="141">
        <v>0</v>
      </c>
      <c r="S231" s="141">
        <v>0</v>
      </c>
      <c r="T231" s="141">
        <v>0</v>
      </c>
      <c r="U231" s="141">
        <v>0</v>
      </c>
      <c r="V231" s="141">
        <v>0</v>
      </c>
      <c r="W231" s="141">
        <v>0</v>
      </c>
      <c r="X231" s="31">
        <v>0</v>
      </c>
      <c r="Y231" s="31">
        <v>0</v>
      </c>
      <c r="Z231" s="31">
        <v>0</v>
      </c>
      <c r="AA231" s="31">
        <v>0</v>
      </c>
      <c r="AB231" s="141">
        <v>0</v>
      </c>
      <c r="AC231" s="31">
        <v>0</v>
      </c>
      <c r="AD231" s="31">
        <v>0</v>
      </c>
      <c r="AE231" s="31">
        <v>0</v>
      </c>
      <c r="AF231" s="141">
        <v>0</v>
      </c>
      <c r="AG231" s="141">
        <v>0</v>
      </c>
      <c r="AH231" s="31">
        <v>0</v>
      </c>
      <c r="AI231" s="31">
        <v>0</v>
      </c>
      <c r="AJ231" s="31">
        <v>0</v>
      </c>
      <c r="AK231" s="141">
        <v>0</v>
      </c>
      <c r="AL231" s="141">
        <v>0</v>
      </c>
      <c r="AM231" s="31">
        <v>0</v>
      </c>
      <c r="AN231" s="31">
        <v>0</v>
      </c>
      <c r="AO231" s="31">
        <v>0</v>
      </c>
      <c r="AP231" s="141">
        <v>0</v>
      </c>
      <c r="AQ231" s="141">
        <v>0</v>
      </c>
      <c r="AR231" s="141">
        <v>0</v>
      </c>
      <c r="AS231" s="141">
        <v>0</v>
      </c>
      <c r="AT231" s="141">
        <v>0</v>
      </c>
      <c r="AU231" s="141">
        <v>0</v>
      </c>
      <c r="AV231" s="139" t="s">
        <v>1471</v>
      </c>
      <c r="AW231" s="191" t="s">
        <v>122</v>
      </c>
      <c r="AX231" s="191" t="s">
        <v>550</v>
      </c>
    </row>
    <row r="232" spans="1:50" ht="72" customHeight="1">
      <c r="A232" s="279"/>
      <c r="B232" s="222" t="s">
        <v>63</v>
      </c>
      <c r="C232" s="148" t="s">
        <v>653</v>
      </c>
      <c r="D232" s="139" t="s">
        <v>135</v>
      </c>
      <c r="E232" s="140" t="s">
        <v>387</v>
      </c>
      <c r="F232" s="139" t="s">
        <v>300</v>
      </c>
      <c r="G232" s="141">
        <v>1820.491</v>
      </c>
      <c r="H232" s="141">
        <v>1820.491</v>
      </c>
      <c r="I232" s="141">
        <v>0</v>
      </c>
      <c r="J232" s="141">
        <v>0</v>
      </c>
      <c r="K232" s="141">
        <v>1638.4419</v>
      </c>
      <c r="L232" s="141">
        <v>1820.491</v>
      </c>
      <c r="M232" s="141">
        <v>1638.4419</v>
      </c>
      <c r="N232" s="141">
        <v>0</v>
      </c>
      <c r="O232" s="141">
        <v>0</v>
      </c>
      <c r="P232" s="141">
        <v>0</v>
      </c>
      <c r="Q232" s="141">
        <v>0</v>
      </c>
      <c r="R232" s="141">
        <v>0</v>
      </c>
      <c r="S232" s="141">
        <v>0</v>
      </c>
      <c r="T232" s="141">
        <v>0</v>
      </c>
      <c r="U232" s="141">
        <v>0</v>
      </c>
      <c r="V232" s="141">
        <v>0</v>
      </c>
      <c r="W232" s="141">
        <v>0</v>
      </c>
      <c r="X232" s="31">
        <v>0</v>
      </c>
      <c r="Y232" s="31">
        <v>0</v>
      </c>
      <c r="Z232" s="31">
        <v>0</v>
      </c>
      <c r="AA232" s="31">
        <v>0</v>
      </c>
      <c r="AB232" s="141">
        <v>0</v>
      </c>
      <c r="AC232" s="31">
        <v>0</v>
      </c>
      <c r="AD232" s="31">
        <v>0</v>
      </c>
      <c r="AE232" s="31">
        <v>0</v>
      </c>
      <c r="AF232" s="141">
        <v>0</v>
      </c>
      <c r="AG232" s="141">
        <v>0</v>
      </c>
      <c r="AH232" s="31">
        <v>0</v>
      </c>
      <c r="AI232" s="31">
        <v>0</v>
      </c>
      <c r="AJ232" s="31">
        <v>0</v>
      </c>
      <c r="AK232" s="141">
        <v>0</v>
      </c>
      <c r="AL232" s="141">
        <v>0</v>
      </c>
      <c r="AM232" s="31">
        <v>0</v>
      </c>
      <c r="AN232" s="31">
        <v>0</v>
      </c>
      <c r="AO232" s="31">
        <v>0</v>
      </c>
      <c r="AP232" s="141">
        <v>0</v>
      </c>
      <c r="AQ232" s="141">
        <v>0</v>
      </c>
      <c r="AR232" s="141">
        <v>0</v>
      </c>
      <c r="AS232" s="141">
        <v>0</v>
      </c>
      <c r="AT232" s="141">
        <v>0</v>
      </c>
      <c r="AU232" s="141">
        <v>0</v>
      </c>
      <c r="AV232" s="139" t="s">
        <v>1471</v>
      </c>
      <c r="AW232" s="191" t="s">
        <v>122</v>
      </c>
      <c r="AX232" s="191" t="s">
        <v>550</v>
      </c>
    </row>
    <row r="233" spans="1:50" ht="36">
      <c r="A233" s="279"/>
      <c r="B233" s="222" t="s">
        <v>64</v>
      </c>
      <c r="C233" s="148" t="s">
        <v>654</v>
      </c>
      <c r="D233" s="139" t="s">
        <v>136</v>
      </c>
      <c r="E233" s="140" t="s">
        <v>496</v>
      </c>
      <c r="F233" s="139" t="s">
        <v>300</v>
      </c>
      <c r="G233" s="141">
        <v>2320</v>
      </c>
      <c r="H233" s="141">
        <v>2300</v>
      </c>
      <c r="I233" s="141">
        <v>20</v>
      </c>
      <c r="J233" s="141">
        <v>0</v>
      </c>
      <c r="K233" s="141">
        <v>2070</v>
      </c>
      <c r="L233" s="141">
        <v>2320</v>
      </c>
      <c r="M233" s="141">
        <v>2070</v>
      </c>
      <c r="N233" s="141">
        <v>0</v>
      </c>
      <c r="O233" s="141">
        <v>0</v>
      </c>
      <c r="P233" s="141">
        <v>0</v>
      </c>
      <c r="Q233" s="141">
        <v>0</v>
      </c>
      <c r="R233" s="141">
        <v>0</v>
      </c>
      <c r="S233" s="141">
        <v>0</v>
      </c>
      <c r="T233" s="141">
        <v>0</v>
      </c>
      <c r="U233" s="141">
        <v>0</v>
      </c>
      <c r="V233" s="141">
        <v>0</v>
      </c>
      <c r="W233" s="141">
        <v>0</v>
      </c>
      <c r="X233" s="31">
        <v>0</v>
      </c>
      <c r="Y233" s="31">
        <v>0</v>
      </c>
      <c r="Z233" s="31">
        <v>0</v>
      </c>
      <c r="AA233" s="31">
        <v>0</v>
      </c>
      <c r="AB233" s="141">
        <v>0</v>
      </c>
      <c r="AC233" s="31">
        <v>0</v>
      </c>
      <c r="AD233" s="31">
        <v>0</v>
      </c>
      <c r="AE233" s="31">
        <v>0</v>
      </c>
      <c r="AF233" s="141">
        <v>0</v>
      </c>
      <c r="AG233" s="141">
        <v>0</v>
      </c>
      <c r="AH233" s="31">
        <v>0</v>
      </c>
      <c r="AI233" s="31">
        <v>0</v>
      </c>
      <c r="AJ233" s="31">
        <v>0</v>
      </c>
      <c r="AK233" s="141">
        <v>0</v>
      </c>
      <c r="AL233" s="141">
        <v>0</v>
      </c>
      <c r="AM233" s="31">
        <v>0</v>
      </c>
      <c r="AN233" s="31">
        <v>0</v>
      </c>
      <c r="AO233" s="31">
        <v>0</v>
      </c>
      <c r="AP233" s="141">
        <v>0</v>
      </c>
      <c r="AQ233" s="141">
        <v>0</v>
      </c>
      <c r="AR233" s="141">
        <v>0</v>
      </c>
      <c r="AS233" s="141">
        <v>0</v>
      </c>
      <c r="AT233" s="141">
        <v>0</v>
      </c>
      <c r="AU233" s="141">
        <v>0</v>
      </c>
      <c r="AV233" s="139" t="s">
        <v>1471</v>
      </c>
      <c r="AW233" s="191" t="s">
        <v>122</v>
      </c>
      <c r="AX233" s="191" t="s">
        <v>550</v>
      </c>
    </row>
    <row r="234" spans="1:50" ht="89.25" customHeight="1">
      <c r="A234" s="279"/>
      <c r="B234" s="223" t="s">
        <v>65</v>
      </c>
      <c r="C234" s="17" t="s">
        <v>655</v>
      </c>
      <c r="D234" s="63" t="s">
        <v>137</v>
      </c>
      <c r="E234" s="18" t="s">
        <v>388</v>
      </c>
      <c r="F234" s="63" t="s">
        <v>300</v>
      </c>
      <c r="G234" s="19">
        <v>22000</v>
      </c>
      <c r="H234" s="19">
        <v>22000</v>
      </c>
      <c r="I234" s="19">
        <v>0</v>
      </c>
      <c r="J234" s="19">
        <v>0</v>
      </c>
      <c r="K234" s="19">
        <v>19800</v>
      </c>
      <c r="L234" s="19">
        <v>22000</v>
      </c>
      <c r="M234" s="19">
        <v>19800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63" t="s">
        <v>1471</v>
      </c>
      <c r="AW234" s="191" t="s">
        <v>122</v>
      </c>
      <c r="AX234" s="193" t="s">
        <v>550</v>
      </c>
    </row>
    <row r="235" spans="1:50" ht="70.5" customHeight="1">
      <c r="A235" s="279"/>
      <c r="B235" s="230" t="s">
        <v>138</v>
      </c>
      <c r="C235" s="20" t="s">
        <v>1044</v>
      </c>
      <c r="D235" s="27" t="s">
        <v>139</v>
      </c>
      <c r="E235" s="10" t="s">
        <v>1045</v>
      </c>
      <c r="F235" s="27" t="s">
        <v>302</v>
      </c>
      <c r="G235" s="31">
        <v>977.21019000000001</v>
      </c>
      <c r="H235" s="31">
        <v>977.21019000000001</v>
      </c>
      <c r="I235" s="31">
        <v>0</v>
      </c>
      <c r="J235" s="31">
        <v>0</v>
      </c>
      <c r="K235" s="31">
        <v>879.48916999999994</v>
      </c>
      <c r="L235" s="31">
        <v>977.21019000000001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0</v>
      </c>
      <c r="AI235" s="31">
        <v>0</v>
      </c>
      <c r="AJ235" s="31">
        <v>0</v>
      </c>
      <c r="AK235" s="31">
        <v>0</v>
      </c>
      <c r="AL235" s="31">
        <v>879.48916999999994</v>
      </c>
      <c r="AM235" s="31">
        <v>0</v>
      </c>
      <c r="AN235" s="31">
        <v>0</v>
      </c>
      <c r="AO235" s="31">
        <v>0</v>
      </c>
      <c r="AP235" s="31">
        <v>0</v>
      </c>
      <c r="AQ235" s="31">
        <v>0</v>
      </c>
      <c r="AR235" s="31">
        <v>0</v>
      </c>
      <c r="AS235" s="31">
        <v>0</v>
      </c>
      <c r="AT235" s="31">
        <v>0</v>
      </c>
      <c r="AU235" s="31">
        <v>0</v>
      </c>
      <c r="AV235" s="27" t="s">
        <v>1384</v>
      </c>
      <c r="AW235" s="191" t="s">
        <v>140</v>
      </c>
      <c r="AX235" s="191" t="s">
        <v>1204</v>
      </c>
    </row>
    <row r="236" spans="1:50" s="36" customFormat="1" ht="96" customHeight="1">
      <c r="A236" s="279"/>
      <c r="B236" s="230" t="s">
        <v>1046</v>
      </c>
      <c r="C236" s="27" t="s">
        <v>769</v>
      </c>
      <c r="D236" s="27" t="s">
        <v>396</v>
      </c>
      <c r="E236" s="10" t="s">
        <v>1047</v>
      </c>
      <c r="F236" s="27" t="s">
        <v>395</v>
      </c>
      <c r="G236" s="31">
        <v>3057.5068799999999</v>
      </c>
      <c r="H236" s="31">
        <v>3057.5068799999999</v>
      </c>
      <c r="I236" s="31">
        <v>0</v>
      </c>
      <c r="J236" s="31">
        <v>0</v>
      </c>
      <c r="K236" s="31">
        <v>2904.6315300000001</v>
      </c>
      <c r="L236" s="31">
        <v>3057.5068799999999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2904.6315300000001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27" t="s">
        <v>1384</v>
      </c>
      <c r="AW236" s="191" t="s">
        <v>397</v>
      </c>
      <c r="AX236" s="191" t="s">
        <v>1204</v>
      </c>
    </row>
    <row r="237" spans="1:50" s="36" customFormat="1" ht="90" customHeight="1">
      <c r="A237" s="279"/>
      <c r="B237" s="230" t="s">
        <v>586</v>
      </c>
      <c r="C237" s="27" t="s">
        <v>770</v>
      </c>
      <c r="D237" s="27" t="s">
        <v>135</v>
      </c>
      <c r="E237" s="10" t="s">
        <v>999</v>
      </c>
      <c r="F237" s="27" t="s">
        <v>395</v>
      </c>
      <c r="G237" s="31">
        <v>3843.7141900000001</v>
      </c>
      <c r="H237" s="31">
        <v>3491.7384999999999</v>
      </c>
      <c r="I237" s="31">
        <v>351.97568999999999</v>
      </c>
      <c r="J237" s="31">
        <v>0</v>
      </c>
      <c r="K237" s="31">
        <v>3317.15157</v>
      </c>
      <c r="L237" s="31">
        <v>3711.7384999999999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U237" s="31">
        <v>0</v>
      </c>
      <c r="V237" s="31">
        <v>0</v>
      </c>
      <c r="W237" s="31">
        <v>0</v>
      </c>
      <c r="X237" s="31">
        <v>0</v>
      </c>
      <c r="Y237" s="31">
        <v>0</v>
      </c>
      <c r="Z237" s="31">
        <v>0</v>
      </c>
      <c r="AA237" s="31">
        <v>0</v>
      </c>
      <c r="AB237" s="31">
        <v>0</v>
      </c>
      <c r="AC237" s="31">
        <v>0</v>
      </c>
      <c r="AD237" s="31">
        <v>0</v>
      </c>
      <c r="AE237" s="31">
        <v>0</v>
      </c>
      <c r="AF237" s="31">
        <v>0</v>
      </c>
      <c r="AG237" s="31">
        <v>0</v>
      </c>
      <c r="AH237" s="31">
        <v>0</v>
      </c>
      <c r="AI237" s="31">
        <v>0</v>
      </c>
      <c r="AJ237" s="31">
        <v>0</v>
      </c>
      <c r="AK237" s="31">
        <v>0</v>
      </c>
      <c r="AL237" s="31">
        <v>0</v>
      </c>
      <c r="AM237" s="31">
        <v>0</v>
      </c>
      <c r="AN237" s="31">
        <v>0</v>
      </c>
      <c r="AO237" s="31">
        <v>0</v>
      </c>
      <c r="AP237" s="31">
        <v>0</v>
      </c>
      <c r="AQ237" s="31">
        <v>3317.15157</v>
      </c>
      <c r="AR237" s="31">
        <v>0</v>
      </c>
      <c r="AS237" s="31">
        <v>0</v>
      </c>
      <c r="AT237" s="31">
        <v>131.97568999999999</v>
      </c>
      <c r="AU237" s="31">
        <v>0</v>
      </c>
      <c r="AV237" s="27" t="s">
        <v>1384</v>
      </c>
      <c r="AW237" s="191" t="s">
        <v>656</v>
      </c>
      <c r="AX237" s="191" t="s">
        <v>79</v>
      </c>
    </row>
    <row r="238" spans="1:50" s="36" customFormat="1" ht="119.25" customHeight="1">
      <c r="A238" s="279"/>
      <c r="B238" s="230" t="s">
        <v>657</v>
      </c>
      <c r="C238" s="27" t="s">
        <v>771</v>
      </c>
      <c r="D238" s="27" t="s">
        <v>658</v>
      </c>
      <c r="E238" s="10" t="s">
        <v>1048</v>
      </c>
      <c r="F238" s="27" t="s">
        <v>395</v>
      </c>
      <c r="G238" s="31">
        <v>2714.2049999999999</v>
      </c>
      <c r="H238" s="31">
        <v>2684.2049999999999</v>
      </c>
      <c r="I238" s="31">
        <v>30</v>
      </c>
      <c r="J238" s="31">
        <v>0</v>
      </c>
      <c r="K238" s="31">
        <v>2549.9947499999998</v>
      </c>
      <c r="L238" s="31">
        <v>2684.2049999999999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1">
        <v>0</v>
      </c>
      <c r="W238" s="39">
        <v>0</v>
      </c>
      <c r="X238" s="31">
        <v>0</v>
      </c>
      <c r="Y238" s="31">
        <v>0</v>
      </c>
      <c r="Z238" s="31">
        <v>0</v>
      </c>
      <c r="AA238" s="31">
        <v>0</v>
      </c>
      <c r="AB238" s="39">
        <v>0</v>
      </c>
      <c r="AC238" s="31">
        <v>0</v>
      </c>
      <c r="AD238" s="31">
        <v>0</v>
      </c>
      <c r="AE238" s="31">
        <v>0</v>
      </c>
      <c r="AF238" s="39">
        <v>0</v>
      </c>
      <c r="AG238" s="31">
        <v>2549.9947499999998</v>
      </c>
      <c r="AH238" s="31">
        <v>0</v>
      </c>
      <c r="AI238" s="31">
        <v>0</v>
      </c>
      <c r="AJ238" s="31">
        <v>0</v>
      </c>
      <c r="AK238" s="39">
        <v>0</v>
      </c>
      <c r="AL238" s="39">
        <v>0</v>
      </c>
      <c r="AM238" s="31">
        <v>0</v>
      </c>
      <c r="AN238" s="31">
        <v>0</v>
      </c>
      <c r="AO238" s="31">
        <v>0</v>
      </c>
      <c r="AP238" s="39">
        <v>0</v>
      </c>
      <c r="AQ238" s="39">
        <v>2549.9947499999998</v>
      </c>
      <c r="AR238" s="31">
        <v>0</v>
      </c>
      <c r="AS238" s="31">
        <v>0</v>
      </c>
      <c r="AT238" s="31">
        <v>30</v>
      </c>
      <c r="AU238" s="31">
        <v>0</v>
      </c>
      <c r="AV238" s="27" t="s">
        <v>1384</v>
      </c>
      <c r="AW238" s="191" t="s">
        <v>659</v>
      </c>
      <c r="AX238" s="191" t="s">
        <v>1204</v>
      </c>
    </row>
    <row r="239" spans="1:50" s="36" customFormat="1" ht="129" customHeight="1">
      <c r="A239" s="279"/>
      <c r="B239" s="230" t="s">
        <v>1205</v>
      </c>
      <c r="C239" s="27" t="s">
        <v>79</v>
      </c>
      <c r="D239" s="27" t="s">
        <v>93</v>
      </c>
      <c r="E239" s="10" t="s">
        <v>1462</v>
      </c>
      <c r="F239" s="27" t="s">
        <v>1206</v>
      </c>
      <c r="G239" s="31">
        <v>2684.2159999999999</v>
      </c>
      <c r="H239" s="31">
        <v>2684.2159999999999</v>
      </c>
      <c r="I239" s="31">
        <v>0</v>
      </c>
      <c r="J239" s="31">
        <v>0</v>
      </c>
      <c r="K239" s="31">
        <v>2550.0052000000001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9">
        <v>0</v>
      </c>
      <c r="X239" s="31">
        <v>0</v>
      </c>
      <c r="Y239" s="31">
        <v>0</v>
      </c>
      <c r="Z239" s="31">
        <v>0</v>
      </c>
      <c r="AA239" s="31">
        <v>0</v>
      </c>
      <c r="AB239" s="39">
        <v>0</v>
      </c>
      <c r="AC239" s="31">
        <v>0</v>
      </c>
      <c r="AD239" s="31">
        <v>0</v>
      </c>
      <c r="AE239" s="31">
        <v>0</v>
      </c>
      <c r="AF239" s="39">
        <v>0</v>
      </c>
      <c r="AG239" s="39">
        <v>0</v>
      </c>
      <c r="AH239" s="31">
        <v>0</v>
      </c>
      <c r="AI239" s="31">
        <v>0</v>
      </c>
      <c r="AJ239" s="31">
        <v>0</v>
      </c>
      <c r="AK239" s="39">
        <v>0</v>
      </c>
      <c r="AL239" s="39">
        <v>0</v>
      </c>
      <c r="AM239" s="31">
        <v>0</v>
      </c>
      <c r="AN239" s="31">
        <v>0</v>
      </c>
      <c r="AO239" s="31">
        <v>0</v>
      </c>
      <c r="AP239" s="39">
        <v>0</v>
      </c>
      <c r="AQ239" s="39">
        <v>0</v>
      </c>
      <c r="AR239" s="31">
        <v>0</v>
      </c>
      <c r="AS239" s="31">
        <v>2550.0052000000001</v>
      </c>
      <c r="AT239" s="31">
        <v>0</v>
      </c>
      <c r="AU239" s="31">
        <v>0</v>
      </c>
      <c r="AV239" s="27" t="s">
        <v>1472</v>
      </c>
      <c r="AW239" s="191" t="s">
        <v>1207</v>
      </c>
      <c r="AX239" s="191" t="s">
        <v>79</v>
      </c>
    </row>
    <row r="240" spans="1:50" s="43" customFormat="1" ht="72" customHeight="1">
      <c r="A240" s="279"/>
      <c r="B240" s="230" t="s">
        <v>1208</v>
      </c>
      <c r="C240" s="27" t="s">
        <v>79</v>
      </c>
      <c r="D240" s="27" t="s">
        <v>1209</v>
      </c>
      <c r="E240" s="10" t="s">
        <v>1463</v>
      </c>
      <c r="F240" s="27" t="s">
        <v>395</v>
      </c>
      <c r="G240" s="31">
        <v>2684.2159999999999</v>
      </c>
      <c r="H240" s="31">
        <v>2684.2159999999999</v>
      </c>
      <c r="I240" s="31">
        <v>0</v>
      </c>
      <c r="J240" s="31">
        <v>0</v>
      </c>
      <c r="K240" s="31">
        <v>27082.79465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9">
        <v>0</v>
      </c>
      <c r="X240" s="31">
        <v>0</v>
      </c>
      <c r="Y240" s="31">
        <v>0</v>
      </c>
      <c r="Z240" s="31">
        <v>0</v>
      </c>
      <c r="AA240" s="31">
        <v>0</v>
      </c>
      <c r="AB240" s="39">
        <v>0</v>
      </c>
      <c r="AC240" s="31">
        <v>0</v>
      </c>
      <c r="AD240" s="31">
        <v>0</v>
      </c>
      <c r="AE240" s="31">
        <v>0</v>
      </c>
      <c r="AF240" s="39">
        <v>0</v>
      </c>
      <c r="AG240" s="39">
        <v>0</v>
      </c>
      <c r="AH240" s="31">
        <v>0</v>
      </c>
      <c r="AI240" s="31">
        <v>0</v>
      </c>
      <c r="AJ240" s="31">
        <v>0</v>
      </c>
      <c r="AK240" s="39">
        <v>0</v>
      </c>
      <c r="AL240" s="39">
        <v>0</v>
      </c>
      <c r="AM240" s="31">
        <v>0</v>
      </c>
      <c r="AN240" s="31">
        <v>0</v>
      </c>
      <c r="AO240" s="31">
        <v>0</v>
      </c>
      <c r="AP240" s="39">
        <v>0</v>
      </c>
      <c r="AQ240" s="39">
        <v>0</v>
      </c>
      <c r="AR240" s="31">
        <v>0</v>
      </c>
      <c r="AS240" s="31">
        <v>2550.0052000000001</v>
      </c>
      <c r="AT240" s="31">
        <v>0</v>
      </c>
      <c r="AU240" s="31">
        <v>0</v>
      </c>
      <c r="AV240" s="27" t="s">
        <v>1472</v>
      </c>
      <c r="AW240" s="191" t="s">
        <v>1207</v>
      </c>
      <c r="AX240" s="191" t="s">
        <v>79</v>
      </c>
    </row>
    <row r="241" spans="1:50" s="43" customFormat="1" ht="84.75" customHeight="1">
      <c r="A241" s="279"/>
      <c r="B241" s="230" t="s">
        <v>1320</v>
      </c>
      <c r="C241" s="27" t="s">
        <v>79</v>
      </c>
      <c r="D241" s="27" t="s">
        <v>106</v>
      </c>
      <c r="E241" s="10" t="s">
        <v>79</v>
      </c>
      <c r="F241" s="27" t="s">
        <v>395</v>
      </c>
      <c r="G241" s="15">
        <v>950.60500000000002</v>
      </c>
      <c r="H241" s="31">
        <v>850</v>
      </c>
      <c r="I241" s="31">
        <v>100.605</v>
      </c>
      <c r="J241" s="31">
        <v>0</v>
      </c>
      <c r="K241" s="31">
        <v>807.5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42.5</v>
      </c>
      <c r="T241" s="31">
        <v>100</v>
      </c>
      <c r="U241" s="31">
        <v>807.5</v>
      </c>
      <c r="V241" s="31">
        <v>950</v>
      </c>
      <c r="W241" s="39">
        <v>0</v>
      </c>
      <c r="X241" s="31">
        <v>0</v>
      </c>
      <c r="Y241" s="31">
        <v>0</v>
      </c>
      <c r="Z241" s="31">
        <v>0</v>
      </c>
      <c r="AA241" s="31">
        <v>0</v>
      </c>
      <c r="AB241" s="39">
        <v>0</v>
      </c>
      <c r="AC241" s="31">
        <v>0</v>
      </c>
      <c r="AD241" s="31">
        <v>0</v>
      </c>
      <c r="AE241" s="31">
        <v>0</v>
      </c>
      <c r="AF241" s="39">
        <v>0</v>
      </c>
      <c r="AG241" s="39">
        <v>0</v>
      </c>
      <c r="AH241" s="31">
        <v>0</v>
      </c>
      <c r="AI241" s="31">
        <v>0</v>
      </c>
      <c r="AJ241" s="31">
        <v>0</v>
      </c>
      <c r="AK241" s="39">
        <v>0</v>
      </c>
      <c r="AL241" s="39">
        <v>0</v>
      </c>
      <c r="AM241" s="31">
        <v>0</v>
      </c>
      <c r="AN241" s="31">
        <v>0</v>
      </c>
      <c r="AO241" s="31">
        <v>0</v>
      </c>
      <c r="AP241" s="39">
        <v>0</v>
      </c>
      <c r="AQ241" s="39">
        <v>0</v>
      </c>
      <c r="AR241" s="31">
        <v>0</v>
      </c>
      <c r="AS241" s="31">
        <v>807.5</v>
      </c>
      <c r="AT241" s="31">
        <v>0.60499999999999998</v>
      </c>
      <c r="AU241" s="31">
        <v>0</v>
      </c>
      <c r="AV241" s="27" t="s">
        <v>181</v>
      </c>
      <c r="AW241" s="191" t="s">
        <v>1321</v>
      </c>
      <c r="AX241" s="191" t="s">
        <v>1476</v>
      </c>
    </row>
    <row r="242" spans="1:50" s="36" customFormat="1" ht="89.25" customHeight="1">
      <c r="A242" s="279"/>
      <c r="B242" s="230" t="s">
        <v>660</v>
      </c>
      <c r="C242" s="20" t="s">
        <v>1049</v>
      </c>
      <c r="D242" s="27" t="s">
        <v>661</v>
      </c>
      <c r="E242" s="10" t="s">
        <v>662</v>
      </c>
      <c r="F242" s="27" t="s">
        <v>663</v>
      </c>
      <c r="G242" s="31">
        <v>12256.004940000001</v>
      </c>
      <c r="H242" s="31">
        <v>12256.004940000001</v>
      </c>
      <c r="I242" s="31">
        <v>0</v>
      </c>
      <c r="J242" s="31">
        <v>0</v>
      </c>
      <c r="K242" s="31">
        <v>11030.40444</v>
      </c>
      <c r="L242" s="31">
        <v>496.1</v>
      </c>
      <c r="M242" s="31">
        <v>0</v>
      </c>
      <c r="N242" s="31">
        <v>729.50049999999999</v>
      </c>
      <c r="O242" s="31">
        <v>0</v>
      </c>
      <c r="P242" s="31">
        <v>6565.5045</v>
      </c>
      <c r="Q242" s="31">
        <v>7295.0050000000001</v>
      </c>
      <c r="R242" s="31">
        <v>0</v>
      </c>
      <c r="S242" s="31">
        <v>0</v>
      </c>
      <c r="T242" s="31">
        <v>0</v>
      </c>
      <c r="U242" s="31">
        <v>4464.8999400000002</v>
      </c>
      <c r="V242" s="31">
        <v>4464.8999400000002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v>0</v>
      </c>
      <c r="AD242" s="31">
        <v>0</v>
      </c>
      <c r="AE242" s="31">
        <v>0</v>
      </c>
      <c r="AF242" s="31">
        <v>0</v>
      </c>
      <c r="AG242" s="31">
        <v>0</v>
      </c>
      <c r="AH242" s="31">
        <v>0</v>
      </c>
      <c r="AI242" s="31">
        <v>0</v>
      </c>
      <c r="AJ242" s="31">
        <v>0</v>
      </c>
      <c r="AK242" s="31">
        <v>0</v>
      </c>
      <c r="AL242" s="31">
        <v>0</v>
      </c>
      <c r="AM242" s="31">
        <v>0</v>
      </c>
      <c r="AN242" s="31">
        <v>0</v>
      </c>
      <c r="AO242" s="31">
        <v>0</v>
      </c>
      <c r="AP242" s="31">
        <v>0</v>
      </c>
      <c r="AQ242" s="31">
        <v>11030.40444</v>
      </c>
      <c r="AR242" s="31">
        <v>0</v>
      </c>
      <c r="AS242" s="31">
        <v>0</v>
      </c>
      <c r="AT242" s="31">
        <v>64.286270000000002</v>
      </c>
      <c r="AU242" s="31">
        <v>0</v>
      </c>
      <c r="AV242" s="27" t="s">
        <v>1384</v>
      </c>
      <c r="AW242" s="191" t="s">
        <v>847</v>
      </c>
      <c r="AX242" s="191" t="s">
        <v>79</v>
      </c>
    </row>
    <row r="243" spans="1:50" s="36" customFormat="1" ht="92.25" customHeight="1">
      <c r="A243" s="279"/>
      <c r="B243" s="230" t="s">
        <v>664</v>
      </c>
      <c r="C243" s="20" t="s">
        <v>772</v>
      </c>
      <c r="D243" s="27" t="s">
        <v>665</v>
      </c>
      <c r="E243" s="10" t="s">
        <v>1000</v>
      </c>
      <c r="F243" s="27" t="s">
        <v>663</v>
      </c>
      <c r="G243" s="31">
        <v>3694.7936500000001</v>
      </c>
      <c r="H243" s="31">
        <v>3612.7024099999999</v>
      </c>
      <c r="I243" s="31">
        <v>82.091239999999999</v>
      </c>
      <c r="J243" s="31">
        <v>0</v>
      </c>
      <c r="K243" s="31">
        <v>3251.4321599999998</v>
      </c>
      <c r="L243" s="31">
        <v>2069.0783900000001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9">
        <v>0</v>
      </c>
      <c r="X243" s="31">
        <v>0</v>
      </c>
      <c r="Y243" s="31">
        <v>0</v>
      </c>
      <c r="Z243" s="31">
        <v>0</v>
      </c>
      <c r="AA243" s="31">
        <v>0</v>
      </c>
      <c r="AB243" s="39">
        <v>0</v>
      </c>
      <c r="AC243" s="31">
        <v>0</v>
      </c>
      <c r="AD243" s="31">
        <v>0</v>
      </c>
      <c r="AE243" s="31">
        <v>0</v>
      </c>
      <c r="AF243" s="39">
        <v>0</v>
      </c>
      <c r="AG243" s="39">
        <v>0</v>
      </c>
      <c r="AH243" s="31">
        <v>0</v>
      </c>
      <c r="AI243" s="31">
        <v>0</v>
      </c>
      <c r="AJ243" s="31">
        <v>0</v>
      </c>
      <c r="AK243" s="39">
        <v>0</v>
      </c>
      <c r="AL243" s="39">
        <v>0</v>
      </c>
      <c r="AM243" s="31">
        <v>0</v>
      </c>
      <c r="AN243" s="31">
        <v>0</v>
      </c>
      <c r="AO243" s="31">
        <v>0</v>
      </c>
      <c r="AP243" s="39">
        <v>0</v>
      </c>
      <c r="AQ243" s="39">
        <v>3251.4321599999998</v>
      </c>
      <c r="AR243" s="31">
        <v>0</v>
      </c>
      <c r="AS243" s="31">
        <v>0</v>
      </c>
      <c r="AT243" s="31">
        <v>0</v>
      </c>
      <c r="AU243" s="31">
        <v>0</v>
      </c>
      <c r="AV243" s="27" t="s">
        <v>1384</v>
      </c>
      <c r="AW243" s="191" t="s">
        <v>666</v>
      </c>
      <c r="AX243" s="191" t="s">
        <v>79</v>
      </c>
    </row>
    <row r="244" spans="1:50" s="36" customFormat="1" ht="90" customHeight="1">
      <c r="A244" s="279"/>
      <c r="B244" s="222" t="s">
        <v>142</v>
      </c>
      <c r="C244" s="175" t="s">
        <v>848</v>
      </c>
      <c r="D244" s="139" t="s">
        <v>143</v>
      </c>
      <c r="E244" s="140" t="s">
        <v>849</v>
      </c>
      <c r="F244" s="139" t="s">
        <v>291</v>
      </c>
      <c r="G244" s="141">
        <v>329.10359999999997</v>
      </c>
      <c r="H244" s="141">
        <v>329.10359999999997</v>
      </c>
      <c r="I244" s="141">
        <v>0</v>
      </c>
      <c r="J244" s="141">
        <v>263.28287999999998</v>
      </c>
      <c r="K244" s="141">
        <v>65.820719999999994</v>
      </c>
      <c r="L244" s="141">
        <v>65.820719999999994</v>
      </c>
      <c r="M244" s="141">
        <v>65.820719999999994</v>
      </c>
      <c r="N244" s="141">
        <v>0</v>
      </c>
      <c r="O244" s="141">
        <v>0</v>
      </c>
      <c r="P244" s="141">
        <v>0</v>
      </c>
      <c r="Q244" s="141">
        <v>0</v>
      </c>
      <c r="R244" s="141">
        <v>0</v>
      </c>
      <c r="S244" s="141">
        <v>0</v>
      </c>
      <c r="T244" s="141">
        <v>0</v>
      </c>
      <c r="U244" s="141">
        <v>0</v>
      </c>
      <c r="V244" s="141">
        <v>0</v>
      </c>
      <c r="W244" s="141">
        <v>0</v>
      </c>
      <c r="X244" s="31">
        <v>0</v>
      </c>
      <c r="Y244" s="31">
        <v>0</v>
      </c>
      <c r="Z244" s="31">
        <v>0</v>
      </c>
      <c r="AA244" s="31">
        <v>0</v>
      </c>
      <c r="AB244" s="141">
        <v>0</v>
      </c>
      <c r="AC244" s="31">
        <v>0</v>
      </c>
      <c r="AD244" s="31">
        <v>0</v>
      </c>
      <c r="AE244" s="31">
        <v>0</v>
      </c>
      <c r="AF244" s="141">
        <v>0</v>
      </c>
      <c r="AG244" s="141">
        <v>0</v>
      </c>
      <c r="AH244" s="31">
        <v>0</v>
      </c>
      <c r="AI244" s="31">
        <v>0</v>
      </c>
      <c r="AJ244" s="31">
        <v>0</v>
      </c>
      <c r="AK244" s="141">
        <v>0</v>
      </c>
      <c r="AL244" s="141">
        <v>0</v>
      </c>
      <c r="AM244" s="31">
        <v>0</v>
      </c>
      <c r="AN244" s="31">
        <v>0</v>
      </c>
      <c r="AO244" s="31">
        <v>0</v>
      </c>
      <c r="AP244" s="141">
        <v>0</v>
      </c>
      <c r="AQ244" s="141">
        <v>0</v>
      </c>
      <c r="AR244" s="141">
        <v>0</v>
      </c>
      <c r="AS244" s="141">
        <v>0</v>
      </c>
      <c r="AT244" s="141">
        <v>0</v>
      </c>
      <c r="AU244" s="141">
        <v>0</v>
      </c>
      <c r="AV244" s="139" t="s">
        <v>1471</v>
      </c>
      <c r="AW244" s="191" t="s">
        <v>141</v>
      </c>
      <c r="AX244" s="191" t="s">
        <v>550</v>
      </c>
    </row>
    <row r="245" spans="1:50" s="36" customFormat="1" ht="72" customHeight="1">
      <c r="A245" s="279"/>
      <c r="B245" s="223" t="s">
        <v>144</v>
      </c>
      <c r="C245" s="17" t="s">
        <v>667</v>
      </c>
      <c r="D245" s="63" t="s">
        <v>145</v>
      </c>
      <c r="E245" s="18" t="s">
        <v>551</v>
      </c>
      <c r="F245" s="63" t="s">
        <v>291</v>
      </c>
      <c r="G245" s="19">
        <v>930.70389999999998</v>
      </c>
      <c r="H245" s="19">
        <v>930.70389999999998</v>
      </c>
      <c r="I245" s="19">
        <v>0</v>
      </c>
      <c r="J245" s="19">
        <v>744.56312000000003</v>
      </c>
      <c r="K245" s="19">
        <v>186.14078000000001</v>
      </c>
      <c r="L245" s="19">
        <v>186.14078000000001</v>
      </c>
      <c r="M245" s="19">
        <v>186.14078000000001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31">
        <v>0</v>
      </c>
      <c r="Y245" s="31">
        <v>0</v>
      </c>
      <c r="Z245" s="31">
        <v>0</v>
      </c>
      <c r="AA245" s="31">
        <v>0</v>
      </c>
      <c r="AB245" s="19">
        <v>0</v>
      </c>
      <c r="AC245" s="31">
        <v>0</v>
      </c>
      <c r="AD245" s="31">
        <v>0</v>
      </c>
      <c r="AE245" s="31">
        <v>0</v>
      </c>
      <c r="AF245" s="19">
        <v>0</v>
      </c>
      <c r="AG245" s="19">
        <v>0</v>
      </c>
      <c r="AH245" s="31">
        <v>0</v>
      </c>
      <c r="AI245" s="31">
        <v>0</v>
      </c>
      <c r="AJ245" s="31">
        <v>0</v>
      </c>
      <c r="AK245" s="19">
        <v>0</v>
      </c>
      <c r="AL245" s="19">
        <v>0</v>
      </c>
      <c r="AM245" s="31">
        <v>0</v>
      </c>
      <c r="AN245" s="31">
        <v>0</v>
      </c>
      <c r="AO245" s="31">
        <v>0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63" t="s">
        <v>1471</v>
      </c>
      <c r="AW245" s="191" t="s">
        <v>141</v>
      </c>
      <c r="AX245" s="191" t="s">
        <v>79</v>
      </c>
    </row>
    <row r="246" spans="1:50" s="36" customFormat="1" ht="72" customHeight="1">
      <c r="A246" s="279"/>
      <c r="B246" s="222" t="s">
        <v>147</v>
      </c>
      <c r="C246" s="148" t="s">
        <v>668</v>
      </c>
      <c r="D246" s="139" t="s">
        <v>148</v>
      </c>
      <c r="E246" s="140" t="s">
        <v>497</v>
      </c>
      <c r="F246" s="139" t="s">
        <v>291</v>
      </c>
      <c r="G246" s="141">
        <v>1611.7159799999999</v>
      </c>
      <c r="H246" s="141">
        <v>1611.7159799999999</v>
      </c>
      <c r="I246" s="141">
        <v>0</v>
      </c>
      <c r="J246" s="141">
        <v>1289.3727799999999</v>
      </c>
      <c r="K246" s="141">
        <v>322.34320000000002</v>
      </c>
      <c r="L246" s="141">
        <v>322.34300000000002</v>
      </c>
      <c r="M246" s="141">
        <v>322.34320000000002</v>
      </c>
      <c r="N246" s="141">
        <v>0</v>
      </c>
      <c r="O246" s="141">
        <v>0</v>
      </c>
      <c r="P246" s="141">
        <v>0</v>
      </c>
      <c r="Q246" s="141">
        <v>0</v>
      </c>
      <c r="R246" s="141">
        <v>0</v>
      </c>
      <c r="S246" s="141">
        <v>0</v>
      </c>
      <c r="T246" s="141">
        <v>0</v>
      </c>
      <c r="U246" s="141">
        <v>0</v>
      </c>
      <c r="V246" s="141">
        <v>0</v>
      </c>
      <c r="W246" s="141">
        <v>0</v>
      </c>
      <c r="X246" s="31">
        <v>0</v>
      </c>
      <c r="Y246" s="31">
        <v>0</v>
      </c>
      <c r="Z246" s="31">
        <v>0</v>
      </c>
      <c r="AA246" s="31">
        <v>0</v>
      </c>
      <c r="AB246" s="141">
        <v>0</v>
      </c>
      <c r="AC246" s="31">
        <v>0</v>
      </c>
      <c r="AD246" s="31">
        <v>0</v>
      </c>
      <c r="AE246" s="31">
        <v>0</v>
      </c>
      <c r="AF246" s="141">
        <v>0</v>
      </c>
      <c r="AG246" s="141">
        <v>0</v>
      </c>
      <c r="AH246" s="31">
        <v>0</v>
      </c>
      <c r="AI246" s="31">
        <v>0</v>
      </c>
      <c r="AJ246" s="31">
        <v>0</v>
      </c>
      <c r="AK246" s="141">
        <v>0</v>
      </c>
      <c r="AL246" s="141">
        <v>0</v>
      </c>
      <c r="AM246" s="31">
        <v>0</v>
      </c>
      <c r="AN246" s="31">
        <v>0</v>
      </c>
      <c r="AO246" s="31">
        <v>0</v>
      </c>
      <c r="AP246" s="141">
        <v>0</v>
      </c>
      <c r="AQ246" s="141">
        <v>0</v>
      </c>
      <c r="AR246" s="141">
        <v>0</v>
      </c>
      <c r="AS246" s="141">
        <v>0</v>
      </c>
      <c r="AT246" s="141">
        <v>0</v>
      </c>
      <c r="AU246" s="141">
        <v>0</v>
      </c>
      <c r="AV246" s="139" t="s">
        <v>1471</v>
      </c>
      <c r="AW246" s="191" t="s">
        <v>141</v>
      </c>
      <c r="AX246" s="191" t="s">
        <v>550</v>
      </c>
    </row>
    <row r="247" spans="1:50" s="36" customFormat="1" ht="90" customHeight="1">
      <c r="A247" s="279"/>
      <c r="B247" s="222" t="s">
        <v>151</v>
      </c>
      <c r="C247" s="150" t="s">
        <v>669</v>
      </c>
      <c r="D247" s="139" t="s">
        <v>106</v>
      </c>
      <c r="E247" s="140" t="s">
        <v>670</v>
      </c>
      <c r="F247" s="139" t="s">
        <v>291</v>
      </c>
      <c r="G247" s="141">
        <v>2610.7804799999999</v>
      </c>
      <c r="H247" s="141">
        <v>2610.7804799999999</v>
      </c>
      <c r="I247" s="141">
        <v>0</v>
      </c>
      <c r="J247" s="141">
        <v>2088.6243899999999</v>
      </c>
      <c r="K247" s="141">
        <v>522.15608999999995</v>
      </c>
      <c r="L247" s="141">
        <v>522.15608999999995</v>
      </c>
      <c r="M247" s="141">
        <v>522.15908999999999</v>
      </c>
      <c r="N247" s="141">
        <v>0</v>
      </c>
      <c r="O247" s="141">
        <v>0</v>
      </c>
      <c r="P247" s="141">
        <v>0</v>
      </c>
      <c r="Q247" s="141">
        <v>0</v>
      </c>
      <c r="R247" s="141">
        <v>0</v>
      </c>
      <c r="S247" s="141">
        <v>0</v>
      </c>
      <c r="T247" s="141">
        <v>0</v>
      </c>
      <c r="U247" s="141">
        <v>0</v>
      </c>
      <c r="V247" s="141">
        <v>0</v>
      </c>
      <c r="W247" s="141">
        <v>0</v>
      </c>
      <c r="X247" s="31">
        <v>0</v>
      </c>
      <c r="Y247" s="31">
        <v>0</v>
      </c>
      <c r="Z247" s="31">
        <v>0</v>
      </c>
      <c r="AA247" s="31">
        <v>0</v>
      </c>
      <c r="AB247" s="141">
        <v>0</v>
      </c>
      <c r="AC247" s="31">
        <v>0</v>
      </c>
      <c r="AD247" s="31">
        <v>0</v>
      </c>
      <c r="AE247" s="31">
        <v>0</v>
      </c>
      <c r="AF247" s="141">
        <v>0</v>
      </c>
      <c r="AG247" s="141">
        <v>0</v>
      </c>
      <c r="AH247" s="31">
        <v>0</v>
      </c>
      <c r="AI247" s="31">
        <v>0</v>
      </c>
      <c r="AJ247" s="31">
        <v>0</v>
      </c>
      <c r="AK247" s="141">
        <v>0</v>
      </c>
      <c r="AL247" s="141">
        <v>0</v>
      </c>
      <c r="AM247" s="31">
        <v>0</v>
      </c>
      <c r="AN247" s="31">
        <v>0</v>
      </c>
      <c r="AO247" s="31">
        <v>0</v>
      </c>
      <c r="AP247" s="141">
        <v>0</v>
      </c>
      <c r="AQ247" s="141">
        <v>0</v>
      </c>
      <c r="AR247" s="141">
        <v>0</v>
      </c>
      <c r="AS247" s="141">
        <v>0</v>
      </c>
      <c r="AT247" s="141">
        <v>0</v>
      </c>
      <c r="AU247" s="141">
        <v>0</v>
      </c>
      <c r="AV247" s="139" t="s">
        <v>1471</v>
      </c>
      <c r="AW247" s="191" t="s">
        <v>141</v>
      </c>
      <c r="AX247" s="191" t="s">
        <v>550</v>
      </c>
    </row>
    <row r="248" spans="1:50" s="36" customFormat="1" ht="72" customHeight="1">
      <c r="A248" s="279"/>
      <c r="B248" s="230" t="s">
        <v>152</v>
      </c>
      <c r="C248" s="27" t="s">
        <v>1050</v>
      </c>
      <c r="D248" s="27" t="s">
        <v>153</v>
      </c>
      <c r="E248" s="10" t="s">
        <v>1210</v>
      </c>
      <c r="F248" s="27" t="s">
        <v>291</v>
      </c>
      <c r="G248" s="31">
        <v>897.73950000000002</v>
      </c>
      <c r="H248" s="31">
        <v>897.73950000000002</v>
      </c>
      <c r="I248" s="31">
        <v>0</v>
      </c>
      <c r="J248" s="31">
        <v>718.19159999999999</v>
      </c>
      <c r="K248" s="31">
        <v>179.5479</v>
      </c>
      <c r="L248" s="31">
        <v>179.5479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179.5479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27" t="s">
        <v>1384</v>
      </c>
      <c r="AW248" s="191" t="s">
        <v>141</v>
      </c>
      <c r="AX248" s="191" t="s">
        <v>79</v>
      </c>
    </row>
    <row r="249" spans="1:50" s="36" customFormat="1" ht="72" customHeight="1">
      <c r="A249" s="279"/>
      <c r="B249" s="223" t="s">
        <v>389</v>
      </c>
      <c r="C249" s="176" t="s">
        <v>671</v>
      </c>
      <c r="D249" s="63" t="s">
        <v>146</v>
      </c>
      <c r="E249" s="18" t="s">
        <v>672</v>
      </c>
      <c r="F249" s="63" t="s">
        <v>291</v>
      </c>
      <c r="G249" s="19">
        <v>522.93499999999995</v>
      </c>
      <c r="H249" s="19">
        <v>522.93499999999995</v>
      </c>
      <c r="I249" s="19">
        <v>0</v>
      </c>
      <c r="J249" s="19">
        <v>418.34800000000001</v>
      </c>
      <c r="K249" s="19">
        <v>104.587</v>
      </c>
      <c r="L249" s="19">
        <v>104.587</v>
      </c>
      <c r="M249" s="19">
        <v>104.587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31">
        <v>0</v>
      </c>
      <c r="Y249" s="31">
        <v>0</v>
      </c>
      <c r="Z249" s="31">
        <v>0</v>
      </c>
      <c r="AA249" s="31">
        <v>0</v>
      </c>
      <c r="AB249" s="19">
        <v>0</v>
      </c>
      <c r="AC249" s="31">
        <v>0</v>
      </c>
      <c r="AD249" s="31">
        <v>0</v>
      </c>
      <c r="AE249" s="31">
        <v>0</v>
      </c>
      <c r="AF249" s="19">
        <v>0</v>
      </c>
      <c r="AG249" s="19">
        <v>0</v>
      </c>
      <c r="AH249" s="31">
        <v>0</v>
      </c>
      <c r="AI249" s="31">
        <v>0</v>
      </c>
      <c r="AJ249" s="31">
        <v>0</v>
      </c>
      <c r="AK249" s="19">
        <v>0</v>
      </c>
      <c r="AL249" s="19">
        <v>0</v>
      </c>
      <c r="AM249" s="31">
        <v>0</v>
      </c>
      <c r="AN249" s="31">
        <v>0</v>
      </c>
      <c r="AO249" s="31">
        <v>0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63" t="s">
        <v>1471</v>
      </c>
      <c r="AW249" s="191" t="s">
        <v>390</v>
      </c>
      <c r="AX249" s="191" t="s">
        <v>79</v>
      </c>
    </row>
    <row r="250" spans="1:50" s="36" customFormat="1" ht="54">
      <c r="A250" s="279"/>
      <c r="B250" s="222" t="s">
        <v>391</v>
      </c>
      <c r="C250" s="148" t="s">
        <v>673</v>
      </c>
      <c r="D250" s="139" t="s">
        <v>392</v>
      </c>
      <c r="E250" s="140" t="s">
        <v>674</v>
      </c>
      <c r="F250" s="139" t="s">
        <v>291</v>
      </c>
      <c r="G250" s="141">
        <v>595.30952000000002</v>
      </c>
      <c r="H250" s="141">
        <v>595.30952000000002</v>
      </c>
      <c r="I250" s="141">
        <v>0</v>
      </c>
      <c r="J250" s="141">
        <v>476.24761999999998</v>
      </c>
      <c r="K250" s="141">
        <v>119.06189999999999</v>
      </c>
      <c r="L250" s="141">
        <v>119.06189999999999</v>
      </c>
      <c r="M250" s="141">
        <v>119.06189999999999</v>
      </c>
      <c r="N250" s="141">
        <v>0</v>
      </c>
      <c r="O250" s="141">
        <v>0</v>
      </c>
      <c r="P250" s="141">
        <v>0</v>
      </c>
      <c r="Q250" s="141">
        <v>0</v>
      </c>
      <c r="R250" s="141">
        <v>0</v>
      </c>
      <c r="S250" s="141">
        <v>0</v>
      </c>
      <c r="T250" s="141">
        <v>0</v>
      </c>
      <c r="U250" s="141">
        <v>0</v>
      </c>
      <c r="V250" s="141">
        <v>0</v>
      </c>
      <c r="W250" s="141">
        <v>0</v>
      </c>
      <c r="X250" s="31">
        <v>0</v>
      </c>
      <c r="Y250" s="31">
        <v>0</v>
      </c>
      <c r="Z250" s="31">
        <v>0</v>
      </c>
      <c r="AA250" s="31">
        <v>0</v>
      </c>
      <c r="AB250" s="141">
        <v>0</v>
      </c>
      <c r="AC250" s="31">
        <v>0</v>
      </c>
      <c r="AD250" s="31">
        <v>0</v>
      </c>
      <c r="AE250" s="31">
        <v>0</v>
      </c>
      <c r="AF250" s="141">
        <v>0</v>
      </c>
      <c r="AG250" s="141">
        <v>0</v>
      </c>
      <c r="AH250" s="31">
        <v>0</v>
      </c>
      <c r="AI250" s="31">
        <v>0</v>
      </c>
      <c r="AJ250" s="31">
        <v>0</v>
      </c>
      <c r="AK250" s="141">
        <v>0</v>
      </c>
      <c r="AL250" s="141">
        <v>0</v>
      </c>
      <c r="AM250" s="31">
        <v>0</v>
      </c>
      <c r="AN250" s="31">
        <v>0</v>
      </c>
      <c r="AO250" s="31">
        <v>0</v>
      </c>
      <c r="AP250" s="141">
        <v>0</v>
      </c>
      <c r="AQ250" s="141">
        <v>0</v>
      </c>
      <c r="AR250" s="141">
        <v>0</v>
      </c>
      <c r="AS250" s="141">
        <v>0</v>
      </c>
      <c r="AT250" s="141">
        <v>0</v>
      </c>
      <c r="AU250" s="141">
        <v>0</v>
      </c>
      <c r="AV250" s="139" t="s">
        <v>1471</v>
      </c>
      <c r="AW250" s="191" t="s">
        <v>390</v>
      </c>
      <c r="AX250" s="191" t="s">
        <v>550</v>
      </c>
    </row>
    <row r="251" spans="1:50" s="36" customFormat="1" ht="90" customHeight="1">
      <c r="A251" s="279"/>
      <c r="B251" s="222" t="s">
        <v>393</v>
      </c>
      <c r="C251" s="148" t="s">
        <v>675</v>
      </c>
      <c r="D251" s="139" t="s">
        <v>394</v>
      </c>
      <c r="E251" s="140" t="s">
        <v>552</v>
      </c>
      <c r="F251" s="139" t="s">
        <v>291</v>
      </c>
      <c r="G251" s="141">
        <v>455.75790000000001</v>
      </c>
      <c r="H251" s="141">
        <v>455.75790000000001</v>
      </c>
      <c r="I251" s="141">
        <v>0</v>
      </c>
      <c r="J251" s="141">
        <v>364.60631999999998</v>
      </c>
      <c r="K251" s="141">
        <v>91.151579999999996</v>
      </c>
      <c r="L251" s="141">
        <v>91.151579999999996</v>
      </c>
      <c r="M251" s="141">
        <v>91.151579999999996</v>
      </c>
      <c r="N251" s="141">
        <v>0</v>
      </c>
      <c r="O251" s="141">
        <v>0</v>
      </c>
      <c r="P251" s="141">
        <v>0</v>
      </c>
      <c r="Q251" s="141">
        <v>0</v>
      </c>
      <c r="R251" s="141">
        <v>0</v>
      </c>
      <c r="S251" s="141">
        <v>0</v>
      </c>
      <c r="T251" s="141">
        <v>0</v>
      </c>
      <c r="U251" s="141">
        <v>0</v>
      </c>
      <c r="V251" s="141">
        <v>0</v>
      </c>
      <c r="W251" s="141">
        <v>0</v>
      </c>
      <c r="X251" s="31">
        <v>0</v>
      </c>
      <c r="Y251" s="31">
        <v>0</v>
      </c>
      <c r="Z251" s="31">
        <v>0</v>
      </c>
      <c r="AA251" s="31">
        <v>0</v>
      </c>
      <c r="AB251" s="141">
        <v>0</v>
      </c>
      <c r="AC251" s="31">
        <v>0</v>
      </c>
      <c r="AD251" s="31">
        <v>0</v>
      </c>
      <c r="AE251" s="31">
        <v>0</v>
      </c>
      <c r="AF251" s="141">
        <v>0</v>
      </c>
      <c r="AG251" s="141">
        <v>0</v>
      </c>
      <c r="AH251" s="31">
        <v>0</v>
      </c>
      <c r="AI251" s="31">
        <v>0</v>
      </c>
      <c r="AJ251" s="31">
        <v>0</v>
      </c>
      <c r="AK251" s="141">
        <v>0</v>
      </c>
      <c r="AL251" s="141">
        <v>0</v>
      </c>
      <c r="AM251" s="31">
        <v>0</v>
      </c>
      <c r="AN251" s="31">
        <v>0</v>
      </c>
      <c r="AO251" s="31">
        <v>0</v>
      </c>
      <c r="AP251" s="141">
        <v>0</v>
      </c>
      <c r="AQ251" s="141">
        <v>0</v>
      </c>
      <c r="AR251" s="141">
        <v>0</v>
      </c>
      <c r="AS251" s="141">
        <v>0</v>
      </c>
      <c r="AT251" s="141">
        <v>0</v>
      </c>
      <c r="AU251" s="141">
        <v>0</v>
      </c>
      <c r="AV251" s="139" t="s">
        <v>1471</v>
      </c>
      <c r="AW251" s="191" t="s">
        <v>390</v>
      </c>
      <c r="AX251" s="191" t="s">
        <v>550</v>
      </c>
    </row>
    <row r="252" spans="1:50" s="36" customFormat="1" ht="84.75" customHeight="1">
      <c r="A252" s="279"/>
      <c r="B252" s="222" t="s">
        <v>500</v>
      </c>
      <c r="C252" s="151" t="s">
        <v>773</v>
      </c>
      <c r="D252" s="139" t="s">
        <v>501</v>
      </c>
      <c r="E252" s="140" t="s">
        <v>774</v>
      </c>
      <c r="F252" s="139" t="s">
        <v>498</v>
      </c>
      <c r="G252" s="141">
        <v>309.48169000000001</v>
      </c>
      <c r="H252" s="141">
        <v>309.48169000000001</v>
      </c>
      <c r="I252" s="141">
        <v>0</v>
      </c>
      <c r="J252" s="141">
        <v>247.58535000000001</v>
      </c>
      <c r="K252" s="141">
        <v>61.896340000000002</v>
      </c>
      <c r="L252" s="141">
        <v>61.896340000000002</v>
      </c>
      <c r="M252" s="141">
        <v>61.896340000000002</v>
      </c>
      <c r="N252" s="141">
        <v>0</v>
      </c>
      <c r="O252" s="141">
        <v>0</v>
      </c>
      <c r="P252" s="141">
        <v>0</v>
      </c>
      <c r="Q252" s="141">
        <v>0</v>
      </c>
      <c r="R252" s="141">
        <v>0</v>
      </c>
      <c r="S252" s="141">
        <v>0</v>
      </c>
      <c r="T252" s="141">
        <v>0</v>
      </c>
      <c r="U252" s="141">
        <v>0</v>
      </c>
      <c r="V252" s="141">
        <v>0</v>
      </c>
      <c r="W252" s="141">
        <v>0</v>
      </c>
      <c r="X252" s="31">
        <v>0</v>
      </c>
      <c r="Y252" s="31">
        <v>0</v>
      </c>
      <c r="Z252" s="31">
        <v>0</v>
      </c>
      <c r="AA252" s="31">
        <v>0</v>
      </c>
      <c r="AB252" s="141">
        <v>0</v>
      </c>
      <c r="AC252" s="31">
        <v>0</v>
      </c>
      <c r="AD252" s="31">
        <v>0</v>
      </c>
      <c r="AE252" s="31">
        <v>0</v>
      </c>
      <c r="AF252" s="141">
        <v>0</v>
      </c>
      <c r="AG252" s="141">
        <v>0</v>
      </c>
      <c r="AH252" s="31">
        <v>0</v>
      </c>
      <c r="AI252" s="31">
        <v>0</v>
      </c>
      <c r="AJ252" s="31">
        <v>0</v>
      </c>
      <c r="AK252" s="141">
        <v>0</v>
      </c>
      <c r="AL252" s="141">
        <v>0</v>
      </c>
      <c r="AM252" s="31">
        <v>0</v>
      </c>
      <c r="AN252" s="31">
        <v>0</v>
      </c>
      <c r="AO252" s="31">
        <v>0</v>
      </c>
      <c r="AP252" s="141">
        <v>0</v>
      </c>
      <c r="AQ252" s="141">
        <v>0</v>
      </c>
      <c r="AR252" s="141">
        <v>0</v>
      </c>
      <c r="AS252" s="141">
        <v>0</v>
      </c>
      <c r="AT252" s="141">
        <v>0</v>
      </c>
      <c r="AU252" s="141">
        <v>0</v>
      </c>
      <c r="AV252" s="139" t="s">
        <v>1471</v>
      </c>
      <c r="AW252" s="191" t="s">
        <v>499</v>
      </c>
      <c r="AX252" s="191" t="s">
        <v>550</v>
      </c>
    </row>
    <row r="253" spans="1:50" s="36" customFormat="1" ht="84.75" customHeight="1">
      <c r="A253" s="279"/>
      <c r="B253" s="230" t="s">
        <v>502</v>
      </c>
      <c r="C253" s="112" t="s">
        <v>850</v>
      </c>
      <c r="D253" s="27" t="s">
        <v>503</v>
      </c>
      <c r="E253" s="10" t="s">
        <v>851</v>
      </c>
      <c r="F253" s="27" t="s">
        <v>498</v>
      </c>
      <c r="G253" s="31">
        <v>676.15827000000002</v>
      </c>
      <c r="H253" s="31">
        <v>676.15827000000002</v>
      </c>
      <c r="I253" s="31">
        <v>0</v>
      </c>
      <c r="J253" s="31">
        <v>540.92661999999996</v>
      </c>
      <c r="K253" s="31">
        <v>135.23165</v>
      </c>
      <c r="L253" s="31">
        <v>135.23165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v>0</v>
      </c>
      <c r="AD253" s="31">
        <v>0</v>
      </c>
      <c r="AE253" s="31">
        <v>0</v>
      </c>
      <c r="AF253" s="31">
        <v>0</v>
      </c>
      <c r="AG253" s="15">
        <v>135.23165</v>
      </c>
      <c r="AH253" s="31">
        <v>0</v>
      </c>
      <c r="AI253" s="31">
        <v>0</v>
      </c>
      <c r="AJ253" s="31">
        <v>0</v>
      </c>
      <c r="AK253" s="31">
        <v>0</v>
      </c>
      <c r="AL253" s="31">
        <v>0</v>
      </c>
      <c r="AM253" s="31">
        <v>0</v>
      </c>
      <c r="AN253" s="31">
        <v>0</v>
      </c>
      <c r="AO253" s="31">
        <v>0</v>
      </c>
      <c r="AP253" s="31">
        <v>0</v>
      </c>
      <c r="AQ253" s="31">
        <v>0</v>
      </c>
      <c r="AR253" s="31">
        <v>0</v>
      </c>
      <c r="AS253" s="31">
        <v>0</v>
      </c>
      <c r="AT253" s="31">
        <v>0</v>
      </c>
      <c r="AU253" s="31">
        <v>0</v>
      </c>
      <c r="AV253" s="27" t="s">
        <v>1384</v>
      </c>
      <c r="AW253" s="191" t="s">
        <v>499</v>
      </c>
      <c r="AX253" s="191" t="s">
        <v>1204</v>
      </c>
    </row>
    <row r="254" spans="1:50" s="36" customFormat="1" ht="84.75" customHeight="1">
      <c r="A254" s="279"/>
      <c r="B254" s="230" t="s">
        <v>504</v>
      </c>
      <c r="C254" s="111" t="s">
        <v>775</v>
      </c>
      <c r="D254" s="27" t="s">
        <v>505</v>
      </c>
      <c r="E254" s="10" t="s">
        <v>776</v>
      </c>
      <c r="F254" s="27" t="s">
        <v>498</v>
      </c>
      <c r="G254" s="31">
        <v>351.62313999999998</v>
      </c>
      <c r="H254" s="31">
        <v>351.62313999999998</v>
      </c>
      <c r="I254" s="31">
        <v>0</v>
      </c>
      <c r="J254" s="31">
        <v>281.29851000000002</v>
      </c>
      <c r="K254" s="31">
        <v>70.324629999999999</v>
      </c>
      <c r="L254" s="31">
        <v>70.324629999999999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1">
        <v>0</v>
      </c>
      <c r="AF254" s="31">
        <v>0</v>
      </c>
      <c r="AG254" s="31">
        <v>70.324629999999999</v>
      </c>
      <c r="AH254" s="31">
        <v>0</v>
      </c>
      <c r="AI254" s="31">
        <v>0</v>
      </c>
      <c r="AJ254" s="31">
        <v>0</v>
      </c>
      <c r="AK254" s="31">
        <v>0</v>
      </c>
      <c r="AL254" s="31">
        <v>0</v>
      </c>
      <c r="AM254" s="31">
        <v>0</v>
      </c>
      <c r="AN254" s="31">
        <v>0</v>
      </c>
      <c r="AO254" s="31">
        <v>0</v>
      </c>
      <c r="AP254" s="31">
        <v>0</v>
      </c>
      <c r="AQ254" s="31">
        <v>70.324629999999999</v>
      </c>
      <c r="AR254" s="31">
        <v>0</v>
      </c>
      <c r="AS254" s="31">
        <v>0</v>
      </c>
      <c r="AT254" s="31">
        <v>0</v>
      </c>
      <c r="AU254" s="31">
        <v>0</v>
      </c>
      <c r="AV254" s="27" t="s">
        <v>1384</v>
      </c>
      <c r="AW254" s="191" t="s">
        <v>499</v>
      </c>
      <c r="AX254" s="191" t="s">
        <v>79</v>
      </c>
    </row>
    <row r="255" spans="1:50" s="36" customFormat="1" ht="84.75" customHeight="1">
      <c r="A255" s="279"/>
      <c r="B255" s="223" t="s">
        <v>508</v>
      </c>
      <c r="C255" s="177" t="s">
        <v>777</v>
      </c>
      <c r="D255" s="63" t="s">
        <v>124</v>
      </c>
      <c r="E255" s="18" t="s">
        <v>778</v>
      </c>
      <c r="F255" s="63" t="s">
        <v>498</v>
      </c>
      <c r="G255" s="19">
        <v>4013.5638300000001</v>
      </c>
      <c r="H255" s="19">
        <v>4013.5638300000001</v>
      </c>
      <c r="I255" s="19">
        <v>0</v>
      </c>
      <c r="J255" s="19">
        <v>3210.85106</v>
      </c>
      <c r="K255" s="19">
        <v>802.71276999999998</v>
      </c>
      <c r="L255" s="19">
        <v>802.71276999999998</v>
      </c>
      <c r="M255" s="19">
        <v>802.71276999999998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31">
        <v>0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63" t="s">
        <v>1471</v>
      </c>
      <c r="AW255" s="191" t="s">
        <v>499</v>
      </c>
      <c r="AX255" s="191" t="s">
        <v>550</v>
      </c>
    </row>
    <row r="256" spans="1:50" s="36" customFormat="1" ht="84.75" customHeight="1">
      <c r="A256" s="279"/>
      <c r="B256" s="223" t="s">
        <v>587</v>
      </c>
      <c r="C256" s="177" t="s">
        <v>779</v>
      </c>
      <c r="D256" s="63" t="s">
        <v>588</v>
      </c>
      <c r="E256" s="18" t="s">
        <v>780</v>
      </c>
      <c r="F256" s="63" t="s">
        <v>498</v>
      </c>
      <c r="G256" s="19">
        <v>1718.368575</v>
      </c>
      <c r="H256" s="19">
        <v>1718.368575</v>
      </c>
      <c r="I256" s="19">
        <v>0</v>
      </c>
      <c r="J256" s="19">
        <v>1374.6948600000001</v>
      </c>
      <c r="K256" s="19">
        <v>343.67371500000002</v>
      </c>
      <c r="L256" s="19">
        <v>343.67372</v>
      </c>
      <c r="M256" s="19">
        <v>343.67372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31">
        <v>0</v>
      </c>
      <c r="Y256" s="31">
        <v>0</v>
      </c>
      <c r="Z256" s="31">
        <v>0</v>
      </c>
      <c r="AA256" s="31">
        <v>0</v>
      </c>
      <c r="AB256" s="19">
        <v>0</v>
      </c>
      <c r="AC256" s="31">
        <v>0</v>
      </c>
      <c r="AD256" s="31">
        <v>0</v>
      </c>
      <c r="AE256" s="31">
        <v>0</v>
      </c>
      <c r="AF256" s="19">
        <v>0</v>
      </c>
      <c r="AG256" s="19">
        <v>0</v>
      </c>
      <c r="AH256" s="31">
        <v>0</v>
      </c>
      <c r="AI256" s="31">
        <v>0</v>
      </c>
      <c r="AJ256" s="31">
        <v>0</v>
      </c>
      <c r="AK256" s="19">
        <v>0</v>
      </c>
      <c r="AL256" s="19">
        <v>0</v>
      </c>
      <c r="AM256" s="31">
        <v>0</v>
      </c>
      <c r="AN256" s="31">
        <v>0</v>
      </c>
      <c r="AO256" s="31">
        <v>0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63" t="s">
        <v>1471</v>
      </c>
      <c r="AW256" s="191" t="s">
        <v>589</v>
      </c>
      <c r="AX256" s="191" t="s">
        <v>550</v>
      </c>
    </row>
    <row r="257" spans="1:50" s="36" customFormat="1" ht="84.75" customHeight="1">
      <c r="A257" s="279"/>
      <c r="B257" s="230" t="s">
        <v>590</v>
      </c>
      <c r="C257" s="113" t="s">
        <v>781</v>
      </c>
      <c r="D257" s="27" t="s">
        <v>591</v>
      </c>
      <c r="E257" s="10" t="s">
        <v>782</v>
      </c>
      <c r="F257" s="27" t="s">
        <v>498</v>
      </c>
      <c r="G257" s="31">
        <v>2356.5542</v>
      </c>
      <c r="H257" s="31">
        <v>2356.5542</v>
      </c>
      <c r="I257" s="31">
        <v>0</v>
      </c>
      <c r="J257" s="31">
        <v>1885.2433599999999</v>
      </c>
      <c r="K257" s="31">
        <v>471.31083999999998</v>
      </c>
      <c r="L257" s="31">
        <v>471.31083999999998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v>0</v>
      </c>
      <c r="AD257" s="31">
        <v>0</v>
      </c>
      <c r="AE257" s="31">
        <v>0</v>
      </c>
      <c r="AF257" s="31">
        <v>0</v>
      </c>
      <c r="AG257" s="31">
        <v>0</v>
      </c>
      <c r="AH257" s="31">
        <v>0</v>
      </c>
      <c r="AI257" s="31">
        <v>0</v>
      </c>
      <c r="AJ257" s="31">
        <v>0</v>
      </c>
      <c r="AK257" s="31">
        <v>0</v>
      </c>
      <c r="AL257" s="31">
        <v>0</v>
      </c>
      <c r="AM257" s="31">
        <v>0</v>
      </c>
      <c r="AN257" s="31">
        <v>0</v>
      </c>
      <c r="AO257" s="31">
        <v>0</v>
      </c>
      <c r="AP257" s="31">
        <v>0</v>
      </c>
      <c r="AQ257" s="31">
        <v>0</v>
      </c>
      <c r="AR257" s="31">
        <v>0</v>
      </c>
      <c r="AS257" s="31">
        <v>0</v>
      </c>
      <c r="AT257" s="31">
        <v>0</v>
      </c>
      <c r="AU257" s="31">
        <v>0</v>
      </c>
      <c r="AV257" s="27" t="s">
        <v>1384</v>
      </c>
      <c r="AW257" s="191" t="s">
        <v>589</v>
      </c>
      <c r="AX257" s="191" t="s">
        <v>79</v>
      </c>
    </row>
    <row r="258" spans="1:50" s="36" customFormat="1" ht="84.75" customHeight="1">
      <c r="A258" s="279"/>
      <c r="B258" s="223" t="s">
        <v>592</v>
      </c>
      <c r="C258" s="63" t="s">
        <v>79</v>
      </c>
      <c r="D258" s="63" t="s">
        <v>593</v>
      </c>
      <c r="E258" s="18" t="s">
        <v>783</v>
      </c>
      <c r="F258" s="63" t="s">
        <v>498</v>
      </c>
      <c r="G258" s="19">
        <v>682.12199999999996</v>
      </c>
      <c r="H258" s="19">
        <v>682.12199999999996</v>
      </c>
      <c r="I258" s="19">
        <v>0</v>
      </c>
      <c r="J258" s="19">
        <v>545.69759999999997</v>
      </c>
      <c r="K258" s="19">
        <v>136.42439999999999</v>
      </c>
      <c r="L258" s="19">
        <v>136.42439999999999</v>
      </c>
      <c r="M258" s="19">
        <v>136.42439999999999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31">
        <v>0</v>
      </c>
      <c r="Y258" s="31">
        <v>0</v>
      </c>
      <c r="Z258" s="31">
        <v>0</v>
      </c>
      <c r="AA258" s="31">
        <v>0</v>
      </c>
      <c r="AB258" s="19">
        <v>0</v>
      </c>
      <c r="AC258" s="31">
        <v>0</v>
      </c>
      <c r="AD258" s="31">
        <v>0</v>
      </c>
      <c r="AE258" s="31">
        <v>0</v>
      </c>
      <c r="AF258" s="19">
        <v>0</v>
      </c>
      <c r="AG258" s="19">
        <v>0</v>
      </c>
      <c r="AH258" s="31">
        <v>0</v>
      </c>
      <c r="AI258" s="31">
        <v>0</v>
      </c>
      <c r="AJ258" s="31">
        <v>0</v>
      </c>
      <c r="AK258" s="19">
        <v>0</v>
      </c>
      <c r="AL258" s="19">
        <v>0</v>
      </c>
      <c r="AM258" s="31">
        <v>0</v>
      </c>
      <c r="AN258" s="31">
        <v>0</v>
      </c>
      <c r="AO258" s="31">
        <v>0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63" t="s">
        <v>1471</v>
      </c>
      <c r="AW258" s="191" t="s">
        <v>589</v>
      </c>
      <c r="AX258" s="191" t="s">
        <v>79</v>
      </c>
    </row>
    <row r="259" spans="1:50" s="36" customFormat="1" ht="84.75" customHeight="1">
      <c r="A259" s="279"/>
      <c r="B259" s="222" t="s">
        <v>594</v>
      </c>
      <c r="C259" s="151" t="s">
        <v>852</v>
      </c>
      <c r="D259" s="139" t="s">
        <v>593</v>
      </c>
      <c r="E259" s="140" t="s">
        <v>853</v>
      </c>
      <c r="F259" s="139" t="s">
        <v>498</v>
      </c>
      <c r="G259" s="141">
        <v>1802.486525</v>
      </c>
      <c r="H259" s="141">
        <v>1802.486525</v>
      </c>
      <c r="I259" s="141">
        <v>0</v>
      </c>
      <c r="J259" s="141">
        <v>1441.9892199999999</v>
      </c>
      <c r="K259" s="141">
        <v>360.49730499999998</v>
      </c>
      <c r="L259" s="141">
        <v>360.49731000000003</v>
      </c>
      <c r="M259" s="141">
        <v>360.49731000000003</v>
      </c>
      <c r="N259" s="141">
        <v>0</v>
      </c>
      <c r="O259" s="141">
        <v>0</v>
      </c>
      <c r="P259" s="141">
        <v>0</v>
      </c>
      <c r="Q259" s="141">
        <v>0</v>
      </c>
      <c r="R259" s="141">
        <v>0</v>
      </c>
      <c r="S259" s="141">
        <v>0</v>
      </c>
      <c r="T259" s="141">
        <v>0</v>
      </c>
      <c r="U259" s="141">
        <v>0</v>
      </c>
      <c r="V259" s="141">
        <v>0</v>
      </c>
      <c r="W259" s="141">
        <v>0</v>
      </c>
      <c r="X259" s="31">
        <v>0</v>
      </c>
      <c r="Y259" s="31">
        <v>0</v>
      </c>
      <c r="Z259" s="31">
        <v>0</v>
      </c>
      <c r="AA259" s="31">
        <v>0</v>
      </c>
      <c r="AB259" s="141">
        <v>0</v>
      </c>
      <c r="AC259" s="31">
        <v>0</v>
      </c>
      <c r="AD259" s="31">
        <v>0</v>
      </c>
      <c r="AE259" s="31">
        <v>0</v>
      </c>
      <c r="AF259" s="141">
        <v>0</v>
      </c>
      <c r="AG259" s="141">
        <v>0</v>
      </c>
      <c r="AH259" s="31">
        <v>0</v>
      </c>
      <c r="AI259" s="31">
        <v>0</v>
      </c>
      <c r="AJ259" s="31">
        <v>0</v>
      </c>
      <c r="AK259" s="141">
        <v>0</v>
      </c>
      <c r="AL259" s="141">
        <v>0</v>
      </c>
      <c r="AM259" s="31">
        <v>0</v>
      </c>
      <c r="AN259" s="31">
        <v>0</v>
      </c>
      <c r="AO259" s="31">
        <v>0</v>
      </c>
      <c r="AP259" s="141">
        <v>0</v>
      </c>
      <c r="AQ259" s="141">
        <v>0</v>
      </c>
      <c r="AR259" s="141">
        <v>0</v>
      </c>
      <c r="AS259" s="141">
        <v>0</v>
      </c>
      <c r="AT259" s="141">
        <v>0</v>
      </c>
      <c r="AU259" s="141">
        <v>0</v>
      </c>
      <c r="AV259" s="139" t="s">
        <v>1471</v>
      </c>
      <c r="AW259" s="191" t="s">
        <v>589</v>
      </c>
      <c r="AX259" s="191" t="s">
        <v>550</v>
      </c>
    </row>
    <row r="260" spans="1:50" s="36" customFormat="1" ht="84.75" customHeight="1">
      <c r="A260" s="279"/>
      <c r="B260" s="230" t="s">
        <v>595</v>
      </c>
      <c r="C260" s="114" t="s">
        <v>1051</v>
      </c>
      <c r="D260" s="27" t="s">
        <v>593</v>
      </c>
      <c r="E260" s="110">
        <v>6172</v>
      </c>
      <c r="F260" s="27" t="s">
        <v>498</v>
      </c>
      <c r="G260" s="31">
        <v>575.16234999999995</v>
      </c>
      <c r="H260" s="31">
        <v>575.16234999999995</v>
      </c>
      <c r="I260" s="31">
        <v>0</v>
      </c>
      <c r="J260" s="31">
        <v>460.12988000000001</v>
      </c>
      <c r="K260" s="31">
        <v>115.03247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115.03247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  <c r="AT260" s="31">
        <v>0</v>
      </c>
      <c r="AU260" s="31">
        <v>0</v>
      </c>
      <c r="AV260" s="27" t="s">
        <v>1384</v>
      </c>
      <c r="AW260" s="191" t="s">
        <v>589</v>
      </c>
      <c r="AX260" s="191" t="s">
        <v>79</v>
      </c>
    </row>
    <row r="261" spans="1:50" s="36" customFormat="1" ht="84.75" customHeight="1">
      <c r="A261" s="279"/>
      <c r="B261" s="223" t="s">
        <v>676</v>
      </c>
      <c r="C261" s="178" t="s">
        <v>784</v>
      </c>
      <c r="D261" s="63" t="s">
        <v>127</v>
      </c>
      <c r="E261" s="152" t="s">
        <v>785</v>
      </c>
      <c r="F261" s="63" t="s">
        <v>498</v>
      </c>
      <c r="G261" s="19">
        <v>2315.4562799999999</v>
      </c>
      <c r="H261" s="19">
        <v>2315.4562799999999</v>
      </c>
      <c r="I261" s="19">
        <v>0</v>
      </c>
      <c r="J261" s="19">
        <v>1852.3650239999999</v>
      </c>
      <c r="K261" s="19">
        <v>463.09125599999999</v>
      </c>
      <c r="L261" s="19">
        <v>463.09125999999998</v>
      </c>
      <c r="M261" s="19">
        <v>463.09125599999999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31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0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63" t="s">
        <v>1471</v>
      </c>
      <c r="AW261" s="191" t="s">
        <v>677</v>
      </c>
      <c r="AX261" s="191" t="s">
        <v>550</v>
      </c>
    </row>
    <row r="262" spans="1:50" s="36" customFormat="1" ht="84.75" customHeight="1">
      <c r="A262" s="279"/>
      <c r="B262" s="230" t="s">
        <v>854</v>
      </c>
      <c r="C262" s="27" t="s">
        <v>1052</v>
      </c>
      <c r="D262" s="96" t="s">
        <v>855</v>
      </c>
      <c r="E262" s="110" t="s">
        <v>1053</v>
      </c>
      <c r="F262" s="27" t="s">
        <v>856</v>
      </c>
      <c r="G262" s="97">
        <v>324.90096</v>
      </c>
      <c r="H262" s="97">
        <v>324.90096</v>
      </c>
      <c r="I262" s="31">
        <v>0</v>
      </c>
      <c r="J262" s="98">
        <v>259.92076800000001</v>
      </c>
      <c r="K262" s="99">
        <v>64.980192000000002</v>
      </c>
      <c r="L262" s="99">
        <v>64.980192000000002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64.980192000000002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v>0</v>
      </c>
      <c r="AD262" s="31">
        <v>0</v>
      </c>
      <c r="AE262" s="31">
        <v>0</v>
      </c>
      <c r="AF262" s="31">
        <v>0</v>
      </c>
      <c r="AG262" s="31">
        <v>0</v>
      </c>
      <c r="AH262" s="31">
        <v>0</v>
      </c>
      <c r="AI262" s="31">
        <v>0</v>
      </c>
      <c r="AJ262" s="31">
        <v>0</v>
      </c>
      <c r="AK262" s="31">
        <v>0</v>
      </c>
      <c r="AL262" s="31">
        <v>0</v>
      </c>
      <c r="AM262" s="31">
        <v>0</v>
      </c>
      <c r="AN262" s="31">
        <v>0</v>
      </c>
      <c r="AO262" s="31">
        <v>0</v>
      </c>
      <c r="AP262" s="31">
        <v>0</v>
      </c>
      <c r="AQ262" s="31">
        <v>0</v>
      </c>
      <c r="AR262" s="31">
        <v>0</v>
      </c>
      <c r="AS262" s="31">
        <v>0</v>
      </c>
      <c r="AT262" s="31">
        <v>0</v>
      </c>
      <c r="AU262" s="31">
        <v>0</v>
      </c>
      <c r="AV262" s="27" t="s">
        <v>1384</v>
      </c>
      <c r="AW262" s="191" t="s">
        <v>857</v>
      </c>
      <c r="AX262" s="191" t="s">
        <v>79</v>
      </c>
    </row>
    <row r="263" spans="1:50" s="36" customFormat="1" ht="84.75" customHeight="1">
      <c r="A263" s="279"/>
      <c r="B263" s="230" t="s">
        <v>858</v>
      </c>
      <c r="C263" s="27" t="s">
        <v>1054</v>
      </c>
      <c r="D263" s="96" t="s">
        <v>121</v>
      </c>
      <c r="E263" s="110" t="s">
        <v>79</v>
      </c>
      <c r="F263" s="27" t="s">
        <v>856</v>
      </c>
      <c r="G263" s="97">
        <v>543.80223000000001</v>
      </c>
      <c r="H263" s="97">
        <v>543.80223000000001</v>
      </c>
      <c r="I263" s="31">
        <v>0</v>
      </c>
      <c r="J263" s="98">
        <v>435.04178400000001</v>
      </c>
      <c r="K263" s="99">
        <v>108.760446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108.760446</v>
      </c>
      <c r="AA263" s="31">
        <v>108.760446</v>
      </c>
      <c r="AB263" s="31">
        <v>0</v>
      </c>
      <c r="AC263" s="31">
        <v>0</v>
      </c>
      <c r="AD263" s="31">
        <v>0</v>
      </c>
      <c r="AE263" s="31">
        <v>0</v>
      </c>
      <c r="AF263" s="31">
        <v>0</v>
      </c>
      <c r="AG263" s="31">
        <v>0</v>
      </c>
      <c r="AH263" s="31">
        <v>0</v>
      </c>
      <c r="AI263" s="31">
        <v>0</v>
      </c>
      <c r="AJ263" s="31">
        <v>0</v>
      </c>
      <c r="AK263" s="31">
        <v>0</v>
      </c>
      <c r="AL263" s="31">
        <v>0</v>
      </c>
      <c r="AM263" s="31">
        <v>0</v>
      </c>
      <c r="AN263" s="31">
        <v>0</v>
      </c>
      <c r="AO263" s="31">
        <v>0</v>
      </c>
      <c r="AP263" s="31">
        <v>0</v>
      </c>
      <c r="AQ263" s="31">
        <v>0</v>
      </c>
      <c r="AR263" s="31">
        <v>0</v>
      </c>
      <c r="AS263" s="31">
        <v>108.760446</v>
      </c>
      <c r="AT263" s="31">
        <v>0</v>
      </c>
      <c r="AU263" s="31">
        <v>0</v>
      </c>
      <c r="AV263" s="27" t="s">
        <v>1384</v>
      </c>
      <c r="AW263" s="191" t="s">
        <v>857</v>
      </c>
      <c r="AX263" s="191" t="s">
        <v>79</v>
      </c>
    </row>
    <row r="264" spans="1:50" s="36" customFormat="1" ht="84.75" customHeight="1">
      <c r="A264" s="279"/>
      <c r="B264" s="230" t="s">
        <v>860</v>
      </c>
      <c r="C264" s="27" t="s">
        <v>1055</v>
      </c>
      <c r="D264" s="96" t="s">
        <v>507</v>
      </c>
      <c r="E264" s="110">
        <v>6171</v>
      </c>
      <c r="F264" s="27" t="s">
        <v>856</v>
      </c>
      <c r="G264" s="97">
        <v>1365.2247400000001</v>
      </c>
      <c r="H264" s="97">
        <v>1365.2247400000001</v>
      </c>
      <c r="I264" s="31">
        <v>0</v>
      </c>
      <c r="J264" s="97">
        <v>1092.1797919999999</v>
      </c>
      <c r="K264" s="99">
        <v>273.04494799999998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1">
        <v>0</v>
      </c>
      <c r="AP264" s="31">
        <v>0</v>
      </c>
      <c r="AQ264" s="31">
        <v>0</v>
      </c>
      <c r="AR264" s="31">
        <v>0</v>
      </c>
      <c r="AS264" s="31">
        <v>273.04494799999998</v>
      </c>
      <c r="AT264" s="31">
        <v>0</v>
      </c>
      <c r="AU264" s="31">
        <v>0</v>
      </c>
      <c r="AV264" s="27" t="s">
        <v>1384</v>
      </c>
      <c r="AW264" s="191" t="s">
        <v>857</v>
      </c>
      <c r="AX264" s="191" t="s">
        <v>79</v>
      </c>
    </row>
    <row r="265" spans="1:50" s="36" customFormat="1" ht="84.75" customHeight="1">
      <c r="A265" s="279"/>
      <c r="B265" s="230" t="s">
        <v>862</v>
      </c>
      <c r="C265" s="27" t="s">
        <v>1056</v>
      </c>
      <c r="D265" s="96" t="s">
        <v>124</v>
      </c>
      <c r="E265" s="110">
        <v>6151</v>
      </c>
      <c r="F265" s="27" t="s">
        <v>856</v>
      </c>
      <c r="G265" s="97">
        <v>4185.2707</v>
      </c>
      <c r="H265" s="97">
        <v>4185.2707</v>
      </c>
      <c r="I265" s="31">
        <v>0</v>
      </c>
      <c r="J265" s="97">
        <v>3348.2165599999998</v>
      </c>
      <c r="K265" s="99">
        <v>837.05413999999996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U265" s="31">
        <v>0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v>0</v>
      </c>
      <c r="AD265" s="31">
        <v>0</v>
      </c>
      <c r="AE265" s="31">
        <v>0</v>
      </c>
      <c r="AF265" s="31">
        <v>0</v>
      </c>
      <c r="AG265" s="31">
        <v>837.05413999999996</v>
      </c>
      <c r="AH265" s="31">
        <v>0</v>
      </c>
      <c r="AI265" s="31">
        <v>0</v>
      </c>
      <c r="AJ265" s="31">
        <v>0</v>
      </c>
      <c r="AK265" s="31">
        <v>0</v>
      </c>
      <c r="AL265" s="31">
        <v>0</v>
      </c>
      <c r="AM265" s="31">
        <v>0</v>
      </c>
      <c r="AN265" s="31">
        <v>0</v>
      </c>
      <c r="AO265" s="31">
        <v>0</v>
      </c>
      <c r="AP265" s="31">
        <v>0</v>
      </c>
      <c r="AQ265" s="31">
        <v>0</v>
      </c>
      <c r="AR265" s="31">
        <v>0</v>
      </c>
      <c r="AS265" s="31">
        <v>0</v>
      </c>
      <c r="AT265" s="31">
        <v>0</v>
      </c>
      <c r="AU265" s="31">
        <v>0</v>
      </c>
      <c r="AV265" s="27" t="s">
        <v>1384</v>
      </c>
      <c r="AW265" s="191" t="s">
        <v>857</v>
      </c>
      <c r="AX265" s="191" t="s">
        <v>79</v>
      </c>
    </row>
    <row r="266" spans="1:50" s="36" customFormat="1" ht="84.75" customHeight="1">
      <c r="A266" s="279"/>
      <c r="B266" s="230" t="s">
        <v>863</v>
      </c>
      <c r="C266" s="27" t="s">
        <v>1057</v>
      </c>
      <c r="D266" s="96" t="s">
        <v>124</v>
      </c>
      <c r="E266" s="110" t="s">
        <v>79</v>
      </c>
      <c r="F266" s="27" t="s">
        <v>856</v>
      </c>
      <c r="G266" s="97">
        <v>3335.8414499999999</v>
      </c>
      <c r="H266" s="97">
        <v>3335.8414499999999</v>
      </c>
      <c r="I266" s="31">
        <v>0</v>
      </c>
      <c r="J266" s="97">
        <v>2668.6731599999998</v>
      </c>
      <c r="K266" s="99">
        <v>667.16828999999996</v>
      </c>
      <c r="L266" s="31">
        <v>0</v>
      </c>
      <c r="M266" s="31">
        <v>0</v>
      </c>
      <c r="N266" s="31">
        <v>0</v>
      </c>
      <c r="O266" s="31">
        <v>0</v>
      </c>
      <c r="P266" s="31">
        <v>667.16828999999996</v>
      </c>
      <c r="Q266" s="31">
        <v>667.16828999999996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v>0</v>
      </c>
      <c r="AD266" s="31">
        <v>0</v>
      </c>
      <c r="AE266" s="31">
        <v>0</v>
      </c>
      <c r="AF266" s="31">
        <v>0</v>
      </c>
      <c r="AG266" s="31">
        <v>0</v>
      </c>
      <c r="AH266" s="31">
        <v>0</v>
      </c>
      <c r="AI266" s="31">
        <v>0</v>
      </c>
      <c r="AJ266" s="31">
        <v>0</v>
      </c>
      <c r="AK266" s="31">
        <v>0</v>
      </c>
      <c r="AL266" s="31">
        <v>0</v>
      </c>
      <c r="AM266" s="31">
        <v>0</v>
      </c>
      <c r="AN266" s="31">
        <v>0</v>
      </c>
      <c r="AO266" s="31">
        <v>0</v>
      </c>
      <c r="AP266" s="31">
        <v>0</v>
      </c>
      <c r="AQ266" s="31">
        <v>0</v>
      </c>
      <c r="AR266" s="31">
        <v>0</v>
      </c>
      <c r="AS266" s="31">
        <v>667.16828999999996</v>
      </c>
      <c r="AT266" s="31">
        <v>0</v>
      </c>
      <c r="AU266" s="31">
        <v>0</v>
      </c>
      <c r="AV266" s="27" t="s">
        <v>1384</v>
      </c>
      <c r="AW266" s="191" t="s">
        <v>857</v>
      </c>
      <c r="AX266" s="191" t="s">
        <v>79</v>
      </c>
    </row>
    <row r="267" spans="1:50" s="36" customFormat="1" ht="84.75" customHeight="1">
      <c r="A267" s="279"/>
      <c r="B267" s="230" t="s">
        <v>864</v>
      </c>
      <c r="C267" s="27" t="s">
        <v>1211</v>
      </c>
      <c r="D267" s="96" t="s">
        <v>591</v>
      </c>
      <c r="E267" s="110">
        <v>6173</v>
      </c>
      <c r="F267" s="27" t="s">
        <v>856</v>
      </c>
      <c r="G267" s="97">
        <v>2394.9104400000001</v>
      </c>
      <c r="H267" s="97">
        <v>2394.9104400000001</v>
      </c>
      <c r="I267" s="31">
        <v>0</v>
      </c>
      <c r="J267" s="97">
        <v>1915.9283519999999</v>
      </c>
      <c r="K267" s="99">
        <v>478.98208799999998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v>0</v>
      </c>
      <c r="AD267" s="31">
        <v>0</v>
      </c>
      <c r="AE267" s="31">
        <v>0</v>
      </c>
      <c r="AF267" s="31">
        <v>0</v>
      </c>
      <c r="AG267" s="31">
        <v>478.98208799999998</v>
      </c>
      <c r="AH267" s="31">
        <v>0</v>
      </c>
      <c r="AI267" s="31">
        <v>0</v>
      </c>
      <c r="AJ267" s="31">
        <v>0</v>
      </c>
      <c r="AK267" s="31">
        <v>0</v>
      </c>
      <c r="AL267" s="31">
        <v>0</v>
      </c>
      <c r="AM267" s="31">
        <v>0</v>
      </c>
      <c r="AN267" s="31">
        <v>0</v>
      </c>
      <c r="AO267" s="31">
        <v>0</v>
      </c>
      <c r="AP267" s="31">
        <v>0</v>
      </c>
      <c r="AQ267" s="31">
        <v>0</v>
      </c>
      <c r="AR267" s="31">
        <v>0</v>
      </c>
      <c r="AS267" s="31">
        <v>0</v>
      </c>
      <c r="AT267" s="31">
        <v>0</v>
      </c>
      <c r="AU267" s="31">
        <v>0</v>
      </c>
      <c r="AV267" s="27" t="s">
        <v>1384</v>
      </c>
      <c r="AW267" s="191" t="s">
        <v>857</v>
      </c>
      <c r="AX267" s="191" t="s">
        <v>79</v>
      </c>
    </row>
    <row r="268" spans="1:50" s="36" customFormat="1" ht="84.75" customHeight="1">
      <c r="A268" s="279"/>
      <c r="B268" s="230" t="s">
        <v>865</v>
      </c>
      <c r="C268" s="27" t="s">
        <v>1058</v>
      </c>
      <c r="D268" s="96" t="s">
        <v>106</v>
      </c>
      <c r="E268" s="110" t="s">
        <v>79</v>
      </c>
      <c r="F268" s="27" t="s">
        <v>856</v>
      </c>
      <c r="G268" s="97">
        <v>3727.2228</v>
      </c>
      <c r="H268" s="97">
        <v>3727.2228</v>
      </c>
      <c r="I268" s="31">
        <v>0</v>
      </c>
      <c r="J268" s="97">
        <v>2981.7782400000001</v>
      </c>
      <c r="K268" s="99">
        <v>745.44456000000002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745.44456000000002</v>
      </c>
      <c r="AA268" s="31">
        <v>745.44456000000002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745.44456000000002</v>
      </c>
      <c r="AR268" s="31">
        <v>0</v>
      </c>
      <c r="AS268" s="31">
        <v>0</v>
      </c>
      <c r="AT268" s="31">
        <v>0</v>
      </c>
      <c r="AU268" s="31">
        <v>0</v>
      </c>
      <c r="AV268" s="27" t="s">
        <v>1384</v>
      </c>
      <c r="AW268" s="191" t="s">
        <v>857</v>
      </c>
      <c r="AX268" s="191" t="s">
        <v>79</v>
      </c>
    </row>
    <row r="269" spans="1:50" s="36" customFormat="1" ht="84.75" customHeight="1">
      <c r="A269" s="279"/>
      <c r="B269" s="230" t="s">
        <v>867</v>
      </c>
      <c r="C269" s="27" t="s">
        <v>1059</v>
      </c>
      <c r="D269" s="96" t="s">
        <v>868</v>
      </c>
      <c r="E269" s="110">
        <v>6152</v>
      </c>
      <c r="F269" s="27" t="s">
        <v>856</v>
      </c>
      <c r="G269" s="97">
        <v>1037.94696</v>
      </c>
      <c r="H269" s="97">
        <v>1037.94696</v>
      </c>
      <c r="I269" s="31">
        <v>0</v>
      </c>
      <c r="J269" s="98">
        <v>830.35756800000001</v>
      </c>
      <c r="K269" s="99">
        <v>207.589392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v>0</v>
      </c>
      <c r="AD269" s="31">
        <v>0</v>
      </c>
      <c r="AE269" s="31">
        <v>0</v>
      </c>
      <c r="AF269" s="31">
        <v>0</v>
      </c>
      <c r="AG269" s="31">
        <v>0</v>
      </c>
      <c r="AH269" s="31">
        <v>0</v>
      </c>
      <c r="AI269" s="31">
        <v>0</v>
      </c>
      <c r="AJ269" s="31">
        <v>0</v>
      </c>
      <c r="AK269" s="31">
        <v>0</v>
      </c>
      <c r="AL269" s="31">
        <v>0</v>
      </c>
      <c r="AM269" s="31">
        <v>0</v>
      </c>
      <c r="AN269" s="31">
        <v>0</v>
      </c>
      <c r="AO269" s="31">
        <v>0</v>
      </c>
      <c r="AP269" s="31">
        <v>0</v>
      </c>
      <c r="AQ269" s="31">
        <v>0</v>
      </c>
      <c r="AR269" s="31">
        <v>0</v>
      </c>
      <c r="AS269" s="31">
        <v>207.589392</v>
      </c>
      <c r="AT269" s="31">
        <v>0</v>
      </c>
      <c r="AU269" s="31">
        <v>0</v>
      </c>
      <c r="AV269" s="27" t="s">
        <v>1384</v>
      </c>
      <c r="AW269" s="191" t="s">
        <v>857</v>
      </c>
      <c r="AX269" s="191" t="s">
        <v>79</v>
      </c>
    </row>
    <row r="270" spans="1:50" s="36" customFormat="1" ht="84.75" customHeight="1">
      <c r="A270" s="279"/>
      <c r="B270" s="230" t="s">
        <v>869</v>
      </c>
      <c r="C270" s="27" t="s">
        <v>1060</v>
      </c>
      <c r="D270" s="96" t="s">
        <v>146</v>
      </c>
      <c r="E270" s="110" t="s">
        <v>79</v>
      </c>
      <c r="F270" s="27" t="s">
        <v>856</v>
      </c>
      <c r="G270" s="97">
        <v>1002.15192</v>
      </c>
      <c r="H270" s="97">
        <v>1002.15192</v>
      </c>
      <c r="I270" s="31">
        <v>0</v>
      </c>
      <c r="J270" s="98">
        <v>801.72153600000001</v>
      </c>
      <c r="K270" s="99">
        <v>200.430384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200.430384</v>
      </c>
      <c r="AA270" s="31">
        <v>200.430384</v>
      </c>
      <c r="AB270" s="31">
        <v>0</v>
      </c>
      <c r="AC270" s="31">
        <v>0</v>
      </c>
      <c r="AD270" s="31">
        <v>0</v>
      </c>
      <c r="AE270" s="31">
        <v>0</v>
      </c>
      <c r="AF270" s="31">
        <v>0</v>
      </c>
      <c r="AG270" s="31">
        <v>0</v>
      </c>
      <c r="AH270" s="31">
        <v>0</v>
      </c>
      <c r="AI270" s="31">
        <v>0</v>
      </c>
      <c r="AJ270" s="31">
        <v>0</v>
      </c>
      <c r="AK270" s="31">
        <v>0</v>
      </c>
      <c r="AL270" s="31">
        <v>0</v>
      </c>
      <c r="AM270" s="31">
        <v>0</v>
      </c>
      <c r="AN270" s="31">
        <v>0</v>
      </c>
      <c r="AO270" s="31">
        <v>0</v>
      </c>
      <c r="AP270" s="31">
        <v>0</v>
      </c>
      <c r="AQ270" s="31">
        <v>0</v>
      </c>
      <c r="AR270" s="31">
        <v>0</v>
      </c>
      <c r="AS270" s="31">
        <v>200.430384</v>
      </c>
      <c r="AT270" s="31">
        <v>0</v>
      </c>
      <c r="AU270" s="31">
        <v>0</v>
      </c>
      <c r="AV270" s="27" t="s">
        <v>1384</v>
      </c>
      <c r="AW270" s="191" t="s">
        <v>857</v>
      </c>
      <c r="AX270" s="191" t="s">
        <v>79</v>
      </c>
    </row>
    <row r="271" spans="1:50" s="36" customFormat="1" ht="84.75" customHeight="1">
      <c r="A271" s="279"/>
      <c r="B271" s="222" t="s">
        <v>870</v>
      </c>
      <c r="C271" s="139" t="s">
        <v>79</v>
      </c>
      <c r="D271" s="149" t="s">
        <v>146</v>
      </c>
      <c r="E271" s="179" t="s">
        <v>79</v>
      </c>
      <c r="F271" s="139" t="s">
        <v>856</v>
      </c>
      <c r="G271" s="180">
        <v>856.63331000000005</v>
      </c>
      <c r="H271" s="180">
        <v>856.63331000000005</v>
      </c>
      <c r="I271" s="141">
        <v>0</v>
      </c>
      <c r="J271" s="181">
        <v>685.306648</v>
      </c>
      <c r="K271" s="182">
        <v>171.326662</v>
      </c>
      <c r="L271" s="141">
        <v>0</v>
      </c>
      <c r="M271" s="141">
        <v>0</v>
      </c>
      <c r="N271" s="141">
        <v>0</v>
      </c>
      <c r="O271" s="141">
        <v>0</v>
      </c>
      <c r="P271" s="141">
        <v>0</v>
      </c>
      <c r="Q271" s="141">
        <v>0</v>
      </c>
      <c r="R271" s="141">
        <v>0</v>
      </c>
      <c r="S271" s="141">
        <v>0</v>
      </c>
      <c r="T271" s="141">
        <v>0</v>
      </c>
      <c r="U271" s="141">
        <v>0</v>
      </c>
      <c r="V271" s="141">
        <v>0</v>
      </c>
      <c r="W271" s="141">
        <v>0</v>
      </c>
      <c r="X271" s="31">
        <v>0</v>
      </c>
      <c r="Y271" s="31">
        <v>0</v>
      </c>
      <c r="Z271" s="31">
        <v>0</v>
      </c>
      <c r="AA271" s="31">
        <v>0</v>
      </c>
      <c r="AB271" s="141">
        <v>0</v>
      </c>
      <c r="AC271" s="31">
        <v>0</v>
      </c>
      <c r="AD271" s="31">
        <v>0</v>
      </c>
      <c r="AE271" s="31">
        <v>0</v>
      </c>
      <c r="AF271" s="141">
        <v>0</v>
      </c>
      <c r="AG271" s="141">
        <v>0</v>
      </c>
      <c r="AH271" s="31">
        <v>0</v>
      </c>
      <c r="AI271" s="31">
        <v>0</v>
      </c>
      <c r="AJ271" s="31">
        <v>0</v>
      </c>
      <c r="AK271" s="141">
        <v>0</v>
      </c>
      <c r="AL271" s="141">
        <v>0</v>
      </c>
      <c r="AM271" s="31">
        <v>0</v>
      </c>
      <c r="AN271" s="31">
        <v>0</v>
      </c>
      <c r="AO271" s="31">
        <v>0</v>
      </c>
      <c r="AP271" s="141">
        <v>0</v>
      </c>
      <c r="AQ271" s="141">
        <v>171.326662</v>
      </c>
      <c r="AR271" s="141">
        <v>0</v>
      </c>
      <c r="AS271" s="141">
        <v>0</v>
      </c>
      <c r="AT271" s="141">
        <v>0</v>
      </c>
      <c r="AU271" s="141">
        <v>0</v>
      </c>
      <c r="AV271" s="27" t="s">
        <v>1147</v>
      </c>
      <c r="AW271" s="191" t="s">
        <v>857</v>
      </c>
      <c r="AX271" s="191" t="s">
        <v>1322</v>
      </c>
    </row>
    <row r="272" spans="1:50" s="36" customFormat="1" ht="84.75" customHeight="1">
      <c r="A272" s="279"/>
      <c r="B272" s="230" t="s">
        <v>871</v>
      </c>
      <c r="C272" s="27" t="s">
        <v>1061</v>
      </c>
      <c r="D272" s="100" t="s">
        <v>872</v>
      </c>
      <c r="E272" s="110">
        <v>6153</v>
      </c>
      <c r="F272" s="27" t="s">
        <v>856</v>
      </c>
      <c r="G272" s="97">
        <v>788.61337500000002</v>
      </c>
      <c r="H272" s="97">
        <v>788.61337500000002</v>
      </c>
      <c r="I272" s="31">
        <v>0</v>
      </c>
      <c r="J272" s="98">
        <v>630.89070000000004</v>
      </c>
      <c r="K272" s="99">
        <v>157.72267500000001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157.72267500000001</v>
      </c>
      <c r="AT272" s="31">
        <v>0</v>
      </c>
      <c r="AU272" s="31">
        <v>0</v>
      </c>
      <c r="AV272" s="27" t="s">
        <v>1384</v>
      </c>
      <c r="AW272" s="191" t="s">
        <v>857</v>
      </c>
      <c r="AX272" s="191" t="s">
        <v>79</v>
      </c>
    </row>
    <row r="273" spans="1:50" s="36" customFormat="1" ht="84.75" customHeight="1">
      <c r="A273" s="279"/>
      <c r="B273" s="230" t="s">
        <v>873</v>
      </c>
      <c r="C273" s="27" t="s">
        <v>1062</v>
      </c>
      <c r="D273" s="100" t="s">
        <v>872</v>
      </c>
      <c r="E273" s="110">
        <v>6154</v>
      </c>
      <c r="F273" s="27" t="s">
        <v>856</v>
      </c>
      <c r="G273" s="97">
        <v>421.63200000000001</v>
      </c>
      <c r="H273" s="97">
        <v>421.63200000000001</v>
      </c>
      <c r="I273" s="31">
        <v>0</v>
      </c>
      <c r="J273" s="98">
        <v>337.30560000000003</v>
      </c>
      <c r="K273" s="99">
        <v>84.326400000000007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v>0</v>
      </c>
      <c r="AD273" s="31">
        <v>0</v>
      </c>
      <c r="AE273" s="31">
        <v>0</v>
      </c>
      <c r="AF273" s="31">
        <v>0</v>
      </c>
      <c r="AG273" s="31">
        <v>84.326400000000007</v>
      </c>
      <c r="AH273" s="31">
        <v>0</v>
      </c>
      <c r="AI273" s="31">
        <v>0</v>
      </c>
      <c r="AJ273" s="31">
        <v>0</v>
      </c>
      <c r="AK273" s="31">
        <v>0</v>
      </c>
      <c r="AL273" s="31">
        <v>0</v>
      </c>
      <c r="AM273" s="31">
        <v>0</v>
      </c>
      <c r="AN273" s="31">
        <v>0</v>
      </c>
      <c r="AO273" s="31">
        <v>0</v>
      </c>
      <c r="AP273" s="31">
        <v>0</v>
      </c>
      <c r="AQ273" s="31">
        <v>0</v>
      </c>
      <c r="AR273" s="31">
        <v>0</v>
      </c>
      <c r="AS273" s="31">
        <v>0</v>
      </c>
      <c r="AT273" s="31">
        <v>0</v>
      </c>
      <c r="AU273" s="31">
        <v>0</v>
      </c>
      <c r="AV273" s="27" t="s">
        <v>1384</v>
      </c>
      <c r="AW273" s="191" t="s">
        <v>857</v>
      </c>
      <c r="AX273" s="191" t="s">
        <v>79</v>
      </c>
    </row>
    <row r="274" spans="1:50" s="36" customFormat="1" ht="84.75" customHeight="1">
      <c r="A274" s="279"/>
      <c r="B274" s="230" t="s">
        <v>874</v>
      </c>
      <c r="C274" s="113" t="s">
        <v>1063</v>
      </c>
      <c r="D274" s="96" t="s">
        <v>149</v>
      </c>
      <c r="E274" s="110" t="s">
        <v>1323</v>
      </c>
      <c r="F274" s="27" t="s">
        <v>856</v>
      </c>
      <c r="G274" s="97">
        <v>848.28620000000001</v>
      </c>
      <c r="H274" s="97">
        <v>848.28620000000001</v>
      </c>
      <c r="I274" s="31">
        <v>0</v>
      </c>
      <c r="J274" s="98">
        <v>678.62896000000001</v>
      </c>
      <c r="K274" s="99">
        <v>169.65724</v>
      </c>
      <c r="L274" s="31">
        <v>169.65724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169.65724</v>
      </c>
      <c r="AC274" s="31">
        <v>0</v>
      </c>
      <c r="AD274" s="31">
        <v>0</v>
      </c>
      <c r="AE274" s="31">
        <v>0</v>
      </c>
      <c r="AF274" s="31">
        <v>0</v>
      </c>
      <c r="AG274" s="31">
        <v>0</v>
      </c>
      <c r="AH274" s="31">
        <v>0</v>
      </c>
      <c r="AI274" s="31">
        <v>0</v>
      </c>
      <c r="AJ274" s="31">
        <v>0</v>
      </c>
      <c r="AK274" s="31">
        <v>0</v>
      </c>
      <c r="AL274" s="31">
        <v>0</v>
      </c>
      <c r="AM274" s="31">
        <v>0</v>
      </c>
      <c r="AN274" s="31">
        <v>0</v>
      </c>
      <c r="AO274" s="31">
        <v>0</v>
      </c>
      <c r="AP274" s="31">
        <v>0</v>
      </c>
      <c r="AQ274" s="31">
        <v>0</v>
      </c>
      <c r="AR274" s="31">
        <v>0</v>
      </c>
      <c r="AS274" s="31">
        <v>0</v>
      </c>
      <c r="AT274" s="31">
        <v>0</v>
      </c>
      <c r="AU274" s="31">
        <v>0</v>
      </c>
      <c r="AV274" s="27" t="s">
        <v>1384</v>
      </c>
      <c r="AW274" s="191" t="s">
        <v>857</v>
      </c>
      <c r="AX274" s="191" t="s">
        <v>79</v>
      </c>
    </row>
    <row r="275" spans="1:50" s="36" customFormat="1" ht="84.75" customHeight="1">
      <c r="A275" s="279"/>
      <c r="B275" s="230" t="s">
        <v>875</v>
      </c>
      <c r="C275" s="113" t="s">
        <v>1064</v>
      </c>
      <c r="D275" s="96" t="s">
        <v>149</v>
      </c>
      <c r="E275" s="110" t="s">
        <v>1324</v>
      </c>
      <c r="F275" s="27" t="s">
        <v>856</v>
      </c>
      <c r="G275" s="97">
        <v>1799.511675</v>
      </c>
      <c r="H275" s="97">
        <v>1799.511675</v>
      </c>
      <c r="I275" s="31">
        <v>0</v>
      </c>
      <c r="J275" s="97">
        <v>1439.60934</v>
      </c>
      <c r="K275" s="99">
        <v>359.90233499999999</v>
      </c>
      <c r="L275" s="31">
        <v>359.90233499999999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359.90233499999999</v>
      </c>
      <c r="AC275" s="31">
        <v>0</v>
      </c>
      <c r="AD275" s="31">
        <v>0</v>
      </c>
      <c r="AE275" s="31">
        <v>0</v>
      </c>
      <c r="AF275" s="31">
        <v>0</v>
      </c>
      <c r="AG275" s="31">
        <v>0</v>
      </c>
      <c r="AH275" s="31">
        <v>0</v>
      </c>
      <c r="AI275" s="31">
        <v>0</v>
      </c>
      <c r="AJ275" s="31">
        <v>0</v>
      </c>
      <c r="AK275" s="31">
        <v>0</v>
      </c>
      <c r="AL275" s="31">
        <v>0</v>
      </c>
      <c r="AM275" s="31">
        <v>0</v>
      </c>
      <c r="AN275" s="31">
        <v>0</v>
      </c>
      <c r="AO275" s="31">
        <v>0</v>
      </c>
      <c r="AP275" s="31">
        <v>0</v>
      </c>
      <c r="AQ275" s="31">
        <v>0</v>
      </c>
      <c r="AR275" s="31">
        <v>0</v>
      </c>
      <c r="AS275" s="31">
        <v>0</v>
      </c>
      <c r="AT275" s="31">
        <v>0</v>
      </c>
      <c r="AU275" s="31">
        <v>0</v>
      </c>
      <c r="AV275" s="27" t="s">
        <v>1384</v>
      </c>
      <c r="AW275" s="191" t="s">
        <v>857</v>
      </c>
      <c r="AX275" s="191" t="s">
        <v>79</v>
      </c>
    </row>
    <row r="276" spans="1:50" s="36" customFormat="1" ht="84.75" customHeight="1">
      <c r="A276" s="279"/>
      <c r="B276" s="230" t="s">
        <v>876</v>
      </c>
      <c r="C276" s="27" t="s">
        <v>1065</v>
      </c>
      <c r="D276" s="96" t="s">
        <v>149</v>
      </c>
      <c r="E276" s="110" t="s">
        <v>79</v>
      </c>
      <c r="F276" s="27" t="s">
        <v>856</v>
      </c>
      <c r="G276" s="97">
        <v>887.30921999999998</v>
      </c>
      <c r="H276" s="97">
        <v>887.30921999999998</v>
      </c>
      <c r="I276" s="31">
        <v>0</v>
      </c>
      <c r="J276" s="98">
        <v>709.84737600000005</v>
      </c>
      <c r="K276" s="99">
        <v>177.46184400000001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177.46184400000001</v>
      </c>
      <c r="AA276" s="31">
        <v>177.46184400000001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177.46184400000001</v>
      </c>
      <c r="AT276" s="31">
        <v>0</v>
      </c>
      <c r="AU276" s="31">
        <v>0</v>
      </c>
      <c r="AV276" s="27" t="s">
        <v>1384</v>
      </c>
      <c r="AW276" s="191" t="s">
        <v>857</v>
      </c>
      <c r="AX276" s="191" t="s">
        <v>79</v>
      </c>
    </row>
    <row r="277" spans="1:50" s="36" customFormat="1" ht="84.75" customHeight="1">
      <c r="A277" s="279"/>
      <c r="B277" s="230" t="s">
        <v>1212</v>
      </c>
      <c r="C277" s="27" t="s">
        <v>1066</v>
      </c>
      <c r="D277" s="96" t="s">
        <v>877</v>
      </c>
      <c r="E277" s="110" t="s">
        <v>1325</v>
      </c>
      <c r="F277" s="27" t="s">
        <v>856</v>
      </c>
      <c r="G277" s="97">
        <v>522.31529999999998</v>
      </c>
      <c r="H277" s="97">
        <v>522.31529999999998</v>
      </c>
      <c r="I277" s="31">
        <v>0</v>
      </c>
      <c r="J277" s="98">
        <v>417.85223999999999</v>
      </c>
      <c r="K277" s="99">
        <v>104.46306</v>
      </c>
      <c r="L277" s="31">
        <v>104.46306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104.46306</v>
      </c>
      <c r="AC277" s="31">
        <v>0</v>
      </c>
      <c r="AD277" s="31">
        <v>0</v>
      </c>
      <c r="AE277" s="31">
        <v>0</v>
      </c>
      <c r="AF277" s="31">
        <v>0</v>
      </c>
      <c r="AG277" s="31">
        <v>0</v>
      </c>
      <c r="AH277" s="31">
        <v>0</v>
      </c>
      <c r="AI277" s="31">
        <v>0</v>
      </c>
      <c r="AJ277" s="31">
        <v>0</v>
      </c>
      <c r="AK277" s="31">
        <v>0</v>
      </c>
      <c r="AL277" s="31">
        <v>0</v>
      </c>
      <c r="AM277" s="31">
        <v>0</v>
      </c>
      <c r="AN277" s="31">
        <v>0</v>
      </c>
      <c r="AO277" s="31">
        <v>0</v>
      </c>
      <c r="AP277" s="31">
        <v>0</v>
      </c>
      <c r="AQ277" s="31">
        <v>104.46306</v>
      </c>
      <c r="AR277" s="31">
        <v>0</v>
      </c>
      <c r="AS277" s="31">
        <v>0</v>
      </c>
      <c r="AT277" s="31">
        <v>0</v>
      </c>
      <c r="AU277" s="31">
        <v>0</v>
      </c>
      <c r="AV277" s="27" t="s">
        <v>1384</v>
      </c>
      <c r="AW277" s="191" t="s">
        <v>857</v>
      </c>
      <c r="AX277" s="191" t="s">
        <v>79</v>
      </c>
    </row>
    <row r="278" spans="1:50" s="36" customFormat="1" ht="84.75" customHeight="1">
      <c r="A278" s="279"/>
      <c r="B278" s="230" t="s">
        <v>878</v>
      </c>
      <c r="C278" s="27" t="s">
        <v>1067</v>
      </c>
      <c r="D278" s="96" t="s">
        <v>877</v>
      </c>
      <c r="E278" s="110" t="s">
        <v>1326</v>
      </c>
      <c r="F278" s="27" t="s">
        <v>856</v>
      </c>
      <c r="G278" s="97">
        <v>2500.38724</v>
      </c>
      <c r="H278" s="97">
        <v>2500.38724</v>
      </c>
      <c r="I278" s="31">
        <v>0</v>
      </c>
      <c r="J278" s="97">
        <v>2000.309792</v>
      </c>
      <c r="K278" s="99">
        <v>500.077448</v>
      </c>
      <c r="L278" s="31">
        <v>500.077448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v>0</v>
      </c>
      <c r="AD278" s="31">
        <v>0</v>
      </c>
      <c r="AE278" s="31">
        <v>0</v>
      </c>
      <c r="AF278" s="31">
        <v>0</v>
      </c>
      <c r="AG278" s="31">
        <v>500.077448</v>
      </c>
      <c r="AH278" s="31">
        <v>0</v>
      </c>
      <c r="AI278" s="31">
        <v>0</v>
      </c>
      <c r="AJ278" s="31">
        <v>0</v>
      </c>
      <c r="AK278" s="31">
        <v>0</v>
      </c>
      <c r="AL278" s="31">
        <v>0</v>
      </c>
      <c r="AM278" s="31">
        <v>0</v>
      </c>
      <c r="AN278" s="31">
        <v>0</v>
      </c>
      <c r="AO278" s="31">
        <v>0</v>
      </c>
      <c r="AP278" s="31">
        <v>0</v>
      </c>
      <c r="AQ278" s="31">
        <v>0</v>
      </c>
      <c r="AR278" s="31">
        <v>0</v>
      </c>
      <c r="AS278" s="31">
        <v>0</v>
      </c>
      <c r="AT278" s="31">
        <v>0</v>
      </c>
      <c r="AU278" s="31">
        <v>0</v>
      </c>
      <c r="AV278" s="27" t="s">
        <v>1384</v>
      </c>
      <c r="AW278" s="191" t="s">
        <v>857</v>
      </c>
      <c r="AX278" s="191" t="s">
        <v>79</v>
      </c>
    </row>
    <row r="279" spans="1:50" s="36" customFormat="1" ht="84.75" customHeight="1">
      <c r="A279" s="279"/>
      <c r="B279" s="230" t="s">
        <v>879</v>
      </c>
      <c r="C279" s="27" t="s">
        <v>1068</v>
      </c>
      <c r="D279" s="96" t="s">
        <v>88</v>
      </c>
      <c r="E279" s="110" t="s">
        <v>1327</v>
      </c>
      <c r="F279" s="27" t="s">
        <v>856</v>
      </c>
      <c r="G279" s="97">
        <v>1572.9428</v>
      </c>
      <c r="H279" s="97">
        <v>1572.9428</v>
      </c>
      <c r="I279" s="31">
        <v>0</v>
      </c>
      <c r="J279" s="97">
        <v>1258.3542399999999</v>
      </c>
      <c r="K279" s="99">
        <v>314.58855999999997</v>
      </c>
      <c r="L279" s="31">
        <v>314.58855999999997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v>0</v>
      </c>
      <c r="AD279" s="31">
        <v>0</v>
      </c>
      <c r="AE279" s="31">
        <v>0</v>
      </c>
      <c r="AF279" s="31">
        <v>0</v>
      </c>
      <c r="AG279" s="31">
        <v>0</v>
      </c>
      <c r="AH279" s="31">
        <v>0</v>
      </c>
      <c r="AI279" s="31">
        <v>0</v>
      </c>
      <c r="AJ279" s="31">
        <v>0</v>
      </c>
      <c r="AK279" s="31">
        <v>0</v>
      </c>
      <c r="AL279" s="31">
        <v>0</v>
      </c>
      <c r="AM279" s="31">
        <v>0</v>
      </c>
      <c r="AN279" s="31">
        <v>0</v>
      </c>
      <c r="AO279" s="31">
        <v>0</v>
      </c>
      <c r="AP279" s="31">
        <v>0</v>
      </c>
      <c r="AQ279" s="15">
        <v>314.58855999999997</v>
      </c>
      <c r="AR279" s="31">
        <v>0</v>
      </c>
      <c r="AS279" s="31">
        <v>0</v>
      </c>
      <c r="AT279" s="31">
        <v>0</v>
      </c>
      <c r="AU279" s="31">
        <v>0</v>
      </c>
      <c r="AV279" s="27" t="s">
        <v>1384</v>
      </c>
      <c r="AW279" s="191" t="s">
        <v>857</v>
      </c>
      <c r="AX279" s="191" t="s">
        <v>1204</v>
      </c>
    </row>
    <row r="280" spans="1:50" s="36" customFormat="1" ht="84.75" customHeight="1">
      <c r="A280" s="279"/>
      <c r="B280" s="230" t="s">
        <v>1001</v>
      </c>
      <c r="C280" s="20" t="s">
        <v>1328</v>
      </c>
      <c r="D280" s="96" t="s">
        <v>661</v>
      </c>
      <c r="E280" s="110">
        <v>6094</v>
      </c>
      <c r="F280" s="27" t="s">
        <v>606</v>
      </c>
      <c r="G280" s="97">
        <v>4284.0387499999997</v>
      </c>
      <c r="H280" s="97">
        <v>4284.0387499999997</v>
      </c>
      <c r="I280" s="31">
        <v>0</v>
      </c>
      <c r="J280" s="97">
        <v>4069.8368099999998</v>
      </c>
      <c r="K280" s="99">
        <v>0</v>
      </c>
      <c r="L280" s="31">
        <v>214.20194000000001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27" t="s">
        <v>1384</v>
      </c>
      <c r="AW280" s="191" t="s">
        <v>1002</v>
      </c>
      <c r="AX280" s="191" t="s">
        <v>1329</v>
      </c>
    </row>
    <row r="281" spans="1:50" s="36" customFormat="1" ht="84.75" customHeight="1">
      <c r="A281" s="279"/>
      <c r="B281" s="230" t="s">
        <v>1069</v>
      </c>
      <c r="C281" s="27" t="s">
        <v>1070</v>
      </c>
      <c r="D281" s="96" t="s">
        <v>1071</v>
      </c>
      <c r="E281" s="110" t="s">
        <v>79</v>
      </c>
      <c r="F281" s="27" t="s">
        <v>856</v>
      </c>
      <c r="G281" s="97">
        <v>659.57767999999999</v>
      </c>
      <c r="H281" s="97">
        <v>659.57767999999999</v>
      </c>
      <c r="I281" s="31">
        <v>0</v>
      </c>
      <c r="J281" s="97">
        <v>527.66214400000001</v>
      </c>
      <c r="K281" s="97">
        <v>131.915536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131.915536</v>
      </c>
      <c r="AA281" s="31">
        <v>131.915536</v>
      </c>
      <c r="AB281" s="31">
        <v>0</v>
      </c>
      <c r="AC281" s="31">
        <v>0</v>
      </c>
      <c r="AD281" s="31">
        <v>0</v>
      </c>
      <c r="AE281" s="31">
        <v>0</v>
      </c>
      <c r="AF281" s="31">
        <v>0</v>
      </c>
      <c r="AG281" s="31">
        <v>0</v>
      </c>
      <c r="AH281" s="31">
        <v>0</v>
      </c>
      <c r="AI281" s="31">
        <v>0</v>
      </c>
      <c r="AJ281" s="31">
        <v>0</v>
      </c>
      <c r="AK281" s="31">
        <v>0</v>
      </c>
      <c r="AL281" s="31">
        <v>0</v>
      </c>
      <c r="AM281" s="31">
        <v>0</v>
      </c>
      <c r="AN281" s="31">
        <v>0</v>
      </c>
      <c r="AO281" s="31">
        <v>0</v>
      </c>
      <c r="AP281" s="31">
        <v>0</v>
      </c>
      <c r="AQ281" s="31">
        <v>0</v>
      </c>
      <c r="AR281" s="31">
        <v>0</v>
      </c>
      <c r="AS281" s="31">
        <v>131.915536</v>
      </c>
      <c r="AT281" s="31">
        <v>0</v>
      </c>
      <c r="AU281" s="31">
        <v>0</v>
      </c>
      <c r="AV281" s="27" t="s">
        <v>1384</v>
      </c>
      <c r="AW281" s="191" t="s">
        <v>1072</v>
      </c>
      <c r="AX281" s="191" t="s">
        <v>79</v>
      </c>
    </row>
    <row r="282" spans="1:50" s="36" customFormat="1" ht="84.75" customHeight="1">
      <c r="A282" s="279"/>
      <c r="B282" s="230" t="s">
        <v>1073</v>
      </c>
      <c r="C282" s="27" t="s">
        <v>1074</v>
      </c>
      <c r="D282" s="96" t="s">
        <v>1075</v>
      </c>
      <c r="E282" s="110">
        <v>6155</v>
      </c>
      <c r="F282" s="27" t="s">
        <v>856</v>
      </c>
      <c r="G282" s="97">
        <v>757.17115999999999</v>
      </c>
      <c r="H282" s="97">
        <v>757.17115999999999</v>
      </c>
      <c r="I282" s="31">
        <v>0</v>
      </c>
      <c r="J282" s="97">
        <v>605.73692800000003</v>
      </c>
      <c r="K282" s="97">
        <v>151.43423200000001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v>0</v>
      </c>
      <c r="AD282" s="31">
        <v>0</v>
      </c>
      <c r="AE282" s="31">
        <v>0</v>
      </c>
      <c r="AF282" s="31">
        <v>0</v>
      </c>
      <c r="AG282" s="31">
        <v>0</v>
      </c>
      <c r="AH282" s="31">
        <v>0</v>
      </c>
      <c r="AI282" s="31">
        <v>0</v>
      </c>
      <c r="AJ282" s="31">
        <v>0</v>
      </c>
      <c r="AK282" s="31">
        <v>0</v>
      </c>
      <c r="AL282" s="31">
        <v>0</v>
      </c>
      <c r="AM282" s="31">
        <v>0</v>
      </c>
      <c r="AN282" s="31">
        <v>0</v>
      </c>
      <c r="AO282" s="31">
        <v>0</v>
      </c>
      <c r="AP282" s="31">
        <v>0</v>
      </c>
      <c r="AQ282" s="31">
        <v>0</v>
      </c>
      <c r="AR282" s="31">
        <v>0</v>
      </c>
      <c r="AS282" s="31">
        <v>151.43423200000001</v>
      </c>
      <c r="AT282" s="31">
        <v>0</v>
      </c>
      <c r="AU282" s="31">
        <v>0</v>
      </c>
      <c r="AV282" s="27" t="s">
        <v>1384</v>
      </c>
      <c r="AW282" s="191" t="s">
        <v>1072</v>
      </c>
      <c r="AX282" s="191" t="s">
        <v>79</v>
      </c>
    </row>
    <row r="283" spans="1:50" s="36" customFormat="1" ht="84.75" customHeight="1">
      <c r="A283" s="279"/>
      <c r="B283" s="230" t="s">
        <v>1076</v>
      </c>
      <c r="C283" s="27" t="s">
        <v>1077</v>
      </c>
      <c r="D283" s="96" t="s">
        <v>99</v>
      </c>
      <c r="E283" s="110" t="s">
        <v>79</v>
      </c>
      <c r="F283" s="27" t="s">
        <v>856</v>
      </c>
      <c r="G283" s="97">
        <v>656.44619999999998</v>
      </c>
      <c r="H283" s="97">
        <v>656.44619999999998</v>
      </c>
      <c r="I283" s="31">
        <v>0</v>
      </c>
      <c r="J283" s="97">
        <v>525.15696000000003</v>
      </c>
      <c r="K283" s="97">
        <v>131.28924000000001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131.28924000000001</v>
      </c>
      <c r="V283" s="31">
        <v>131.28924000000001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v>0</v>
      </c>
      <c r="AD283" s="31">
        <v>0</v>
      </c>
      <c r="AE283" s="31">
        <v>0</v>
      </c>
      <c r="AF283" s="31">
        <v>0</v>
      </c>
      <c r="AG283" s="31">
        <v>0</v>
      </c>
      <c r="AH283" s="31">
        <v>0</v>
      </c>
      <c r="AI283" s="31">
        <v>0</v>
      </c>
      <c r="AJ283" s="31">
        <v>0</v>
      </c>
      <c r="AK283" s="31">
        <v>0</v>
      </c>
      <c r="AL283" s="31">
        <v>0</v>
      </c>
      <c r="AM283" s="31">
        <v>0</v>
      </c>
      <c r="AN283" s="31">
        <v>0</v>
      </c>
      <c r="AO283" s="31">
        <v>0</v>
      </c>
      <c r="AP283" s="31">
        <v>0</v>
      </c>
      <c r="AQ283" s="31">
        <v>0</v>
      </c>
      <c r="AR283" s="31">
        <v>0</v>
      </c>
      <c r="AS283" s="31">
        <v>131.28924000000001</v>
      </c>
      <c r="AT283" s="31">
        <v>0</v>
      </c>
      <c r="AU283" s="31">
        <v>0</v>
      </c>
      <c r="AV283" s="27" t="s">
        <v>1384</v>
      </c>
      <c r="AW283" s="191" t="s">
        <v>1072</v>
      </c>
      <c r="AX283" s="191" t="s">
        <v>79</v>
      </c>
    </row>
    <row r="284" spans="1:50" s="36" customFormat="1" ht="84.75" customHeight="1">
      <c r="A284" s="279"/>
      <c r="B284" s="230" t="s">
        <v>1078</v>
      </c>
      <c r="C284" s="27" t="s">
        <v>1079</v>
      </c>
      <c r="D284" s="96" t="s">
        <v>99</v>
      </c>
      <c r="E284" s="110" t="s">
        <v>79</v>
      </c>
      <c r="F284" s="27" t="s">
        <v>856</v>
      </c>
      <c r="G284" s="97">
        <v>791.46216000000004</v>
      </c>
      <c r="H284" s="97">
        <v>791.46216000000004</v>
      </c>
      <c r="I284" s="31">
        <v>0</v>
      </c>
      <c r="J284" s="97">
        <v>633.16972999999996</v>
      </c>
      <c r="K284" s="97">
        <v>158.29243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158.29243</v>
      </c>
      <c r="V284" s="31">
        <v>158.29243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158.29243</v>
      </c>
      <c r="AT284" s="31">
        <v>0</v>
      </c>
      <c r="AU284" s="31">
        <v>0</v>
      </c>
      <c r="AV284" s="27" t="s">
        <v>1384</v>
      </c>
      <c r="AW284" s="191" t="s">
        <v>1072</v>
      </c>
      <c r="AX284" s="191" t="s">
        <v>79</v>
      </c>
    </row>
    <row r="285" spans="1:50" s="36" customFormat="1" ht="84.75" customHeight="1">
      <c r="A285" s="279"/>
      <c r="B285" s="230" t="s">
        <v>1080</v>
      </c>
      <c r="C285" s="27" t="s">
        <v>1081</v>
      </c>
      <c r="D285" s="96" t="s">
        <v>99</v>
      </c>
      <c r="E285" s="110" t="s">
        <v>79</v>
      </c>
      <c r="F285" s="27" t="s">
        <v>856</v>
      </c>
      <c r="G285" s="97">
        <v>540.89200000000005</v>
      </c>
      <c r="H285" s="97">
        <v>540.89200000000005</v>
      </c>
      <c r="I285" s="31">
        <v>0</v>
      </c>
      <c r="J285" s="97">
        <v>432.71359999999999</v>
      </c>
      <c r="K285" s="97">
        <v>108.1784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108.1784</v>
      </c>
      <c r="V285" s="31">
        <v>108.1784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v>0</v>
      </c>
      <c r="AD285" s="31">
        <v>0</v>
      </c>
      <c r="AE285" s="31">
        <v>0</v>
      </c>
      <c r="AF285" s="31">
        <v>0</v>
      </c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31">
        <v>0</v>
      </c>
      <c r="AM285" s="31">
        <v>0</v>
      </c>
      <c r="AN285" s="31">
        <v>0</v>
      </c>
      <c r="AO285" s="31">
        <v>0</v>
      </c>
      <c r="AP285" s="31">
        <v>0</v>
      </c>
      <c r="AQ285" s="31">
        <v>0</v>
      </c>
      <c r="AR285" s="31">
        <v>0</v>
      </c>
      <c r="AS285" s="31">
        <v>108.1784</v>
      </c>
      <c r="AT285" s="31">
        <v>0</v>
      </c>
      <c r="AU285" s="31">
        <v>0</v>
      </c>
      <c r="AV285" s="27" t="s">
        <v>1384</v>
      </c>
      <c r="AW285" s="191" t="s">
        <v>1072</v>
      </c>
      <c r="AX285" s="191" t="s">
        <v>79</v>
      </c>
    </row>
    <row r="286" spans="1:50" s="43" customFormat="1" ht="84.75" customHeight="1">
      <c r="A286" s="279"/>
      <c r="B286" s="223" t="s">
        <v>1330</v>
      </c>
      <c r="C286" s="63" t="s">
        <v>79</v>
      </c>
      <c r="D286" s="115" t="s">
        <v>1331</v>
      </c>
      <c r="E286" s="152" t="s">
        <v>79</v>
      </c>
      <c r="F286" s="63" t="s">
        <v>1332</v>
      </c>
      <c r="G286" s="153">
        <v>499.61966999999999</v>
      </c>
      <c r="H286" s="153">
        <v>499.61966999999999</v>
      </c>
      <c r="I286" s="19">
        <v>0</v>
      </c>
      <c r="J286" s="153">
        <v>399.69571999999999</v>
      </c>
      <c r="K286" s="153">
        <v>99.923929999999999</v>
      </c>
      <c r="L286" s="19">
        <v>0</v>
      </c>
      <c r="M286" s="19">
        <v>0</v>
      </c>
      <c r="N286" s="19">
        <v>0</v>
      </c>
      <c r="O286" s="19">
        <v>0</v>
      </c>
      <c r="P286" s="19">
        <v>99.923929999999999</v>
      </c>
      <c r="Q286" s="19">
        <v>99.923929999999999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31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0</v>
      </c>
      <c r="AI286" s="19">
        <v>0</v>
      </c>
      <c r="AJ286" s="19">
        <v>0</v>
      </c>
      <c r="AK286" s="19">
        <v>0</v>
      </c>
      <c r="AL286" s="19">
        <v>0</v>
      </c>
      <c r="AM286" s="19">
        <v>0</v>
      </c>
      <c r="AN286" s="19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99.923929999999999</v>
      </c>
      <c r="AT286" s="19">
        <v>0</v>
      </c>
      <c r="AU286" s="19">
        <v>0</v>
      </c>
      <c r="AV286" s="63" t="s">
        <v>181</v>
      </c>
      <c r="AW286" s="191" t="s">
        <v>1333</v>
      </c>
      <c r="AX286" s="191" t="s">
        <v>1322</v>
      </c>
    </row>
    <row r="287" spans="1:50" s="43" customFormat="1" ht="84.75" customHeight="1">
      <c r="A287" s="279"/>
      <c r="B287" s="230" t="s">
        <v>1334</v>
      </c>
      <c r="C287" s="27" t="s">
        <v>79</v>
      </c>
      <c r="D287" s="96" t="s">
        <v>866</v>
      </c>
      <c r="E287" s="110" t="s">
        <v>79</v>
      </c>
      <c r="F287" s="27" t="s">
        <v>1332</v>
      </c>
      <c r="G287" s="97">
        <v>692.29399999999998</v>
      </c>
      <c r="H287" s="97">
        <v>692.29399999999998</v>
      </c>
      <c r="I287" s="31">
        <v>0</v>
      </c>
      <c r="J287" s="97">
        <v>553.83519999999999</v>
      </c>
      <c r="K287" s="97">
        <v>138.4588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138.4588</v>
      </c>
      <c r="AA287" s="31">
        <v>138.4588</v>
      </c>
      <c r="AB287" s="31">
        <v>0</v>
      </c>
      <c r="AC287" s="31">
        <v>0</v>
      </c>
      <c r="AD287" s="31">
        <v>0</v>
      </c>
      <c r="AE287" s="31">
        <v>0</v>
      </c>
      <c r="AF287" s="31">
        <v>0</v>
      </c>
      <c r="AG287" s="31">
        <v>0</v>
      </c>
      <c r="AH287" s="31">
        <v>0</v>
      </c>
      <c r="AI287" s="31">
        <v>0</v>
      </c>
      <c r="AJ287" s="31">
        <v>0</v>
      </c>
      <c r="AK287" s="31">
        <v>0</v>
      </c>
      <c r="AL287" s="31">
        <v>0</v>
      </c>
      <c r="AM287" s="31">
        <v>0</v>
      </c>
      <c r="AN287" s="31">
        <v>0</v>
      </c>
      <c r="AO287" s="31">
        <v>0</v>
      </c>
      <c r="AP287" s="31">
        <v>0</v>
      </c>
      <c r="AQ287" s="31">
        <v>0</v>
      </c>
      <c r="AR287" s="31">
        <v>0</v>
      </c>
      <c r="AS287" s="31">
        <v>138.4588</v>
      </c>
      <c r="AT287" s="31">
        <v>0</v>
      </c>
      <c r="AU287" s="31">
        <v>0</v>
      </c>
      <c r="AV287" s="27" t="s">
        <v>181</v>
      </c>
      <c r="AW287" s="191" t="s">
        <v>1333</v>
      </c>
      <c r="AX287" s="191" t="s">
        <v>278</v>
      </c>
    </row>
    <row r="288" spans="1:50" s="43" customFormat="1" ht="84.75" customHeight="1">
      <c r="A288" s="279"/>
      <c r="B288" s="230" t="s">
        <v>1335</v>
      </c>
      <c r="C288" s="27" t="s">
        <v>79</v>
      </c>
      <c r="D288" s="96" t="s">
        <v>149</v>
      </c>
      <c r="E288" s="27" t="s">
        <v>79</v>
      </c>
      <c r="F288" s="27" t="s">
        <v>1332</v>
      </c>
      <c r="G288" s="97">
        <v>2002.2096799999999</v>
      </c>
      <c r="H288" s="97">
        <v>2002.2096799999999</v>
      </c>
      <c r="I288" s="31">
        <v>0</v>
      </c>
      <c r="J288" s="97">
        <v>1601.76776</v>
      </c>
      <c r="K288" s="97">
        <v>400.44193999999999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400.44193999999999</v>
      </c>
      <c r="AA288" s="31">
        <v>400.44193999999999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400.44193999999999</v>
      </c>
      <c r="AT288" s="31">
        <v>0</v>
      </c>
      <c r="AU288" s="31">
        <v>0</v>
      </c>
      <c r="AV288" s="27" t="s">
        <v>181</v>
      </c>
      <c r="AW288" s="191" t="s">
        <v>1333</v>
      </c>
      <c r="AX288" s="191" t="s">
        <v>278</v>
      </c>
    </row>
    <row r="289" spans="1:50" s="43" customFormat="1" ht="84.75" customHeight="1">
      <c r="A289" s="279"/>
      <c r="B289" s="230" t="s">
        <v>1336</v>
      </c>
      <c r="C289" s="27" t="s">
        <v>79</v>
      </c>
      <c r="D289" s="96" t="s">
        <v>149</v>
      </c>
      <c r="E289" s="27" t="s">
        <v>79</v>
      </c>
      <c r="F289" s="27" t="s">
        <v>1332</v>
      </c>
      <c r="G289" s="97">
        <v>905.75490000000002</v>
      </c>
      <c r="H289" s="97">
        <v>905.75490000000002</v>
      </c>
      <c r="I289" s="31">
        <v>0</v>
      </c>
      <c r="J289" s="97">
        <v>724.60392000000002</v>
      </c>
      <c r="K289" s="97">
        <v>181.15098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v>0</v>
      </c>
      <c r="AD289" s="31">
        <v>0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31">
        <v>0</v>
      </c>
      <c r="AM289" s="31">
        <v>0</v>
      </c>
      <c r="AN289" s="31">
        <v>0</v>
      </c>
      <c r="AO289" s="31">
        <v>0</v>
      </c>
      <c r="AP289" s="31">
        <v>0</v>
      </c>
      <c r="AQ289" s="31">
        <v>0</v>
      </c>
      <c r="AR289" s="31">
        <v>181.15098</v>
      </c>
      <c r="AS289" s="31">
        <v>181.15098</v>
      </c>
      <c r="AT289" s="31">
        <v>0</v>
      </c>
      <c r="AU289" s="31">
        <v>0</v>
      </c>
      <c r="AV289" s="27" t="s">
        <v>181</v>
      </c>
      <c r="AW289" s="191" t="s">
        <v>1333</v>
      </c>
      <c r="AX289" s="191" t="s">
        <v>278</v>
      </c>
    </row>
    <row r="290" spans="1:50" s="43" customFormat="1" ht="84.75" customHeight="1">
      <c r="A290" s="279"/>
      <c r="B290" s="230" t="s">
        <v>1337</v>
      </c>
      <c r="C290" s="27" t="s">
        <v>79</v>
      </c>
      <c r="D290" s="96" t="s">
        <v>124</v>
      </c>
      <c r="E290" s="27" t="s">
        <v>79</v>
      </c>
      <c r="F290" s="27" t="s">
        <v>1332</v>
      </c>
      <c r="G290" s="97">
        <v>4541.7800999999999</v>
      </c>
      <c r="H290" s="97">
        <v>4541.7800999999999</v>
      </c>
      <c r="I290" s="31">
        <v>0</v>
      </c>
      <c r="J290" s="97">
        <v>3633.4240799999998</v>
      </c>
      <c r="K290" s="97">
        <v>908.35601999999994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908.35601999999994</v>
      </c>
      <c r="AA290" s="31">
        <v>908.35601999999994</v>
      </c>
      <c r="AB290" s="31">
        <v>0</v>
      </c>
      <c r="AC290" s="31">
        <v>0</v>
      </c>
      <c r="AD290" s="31">
        <v>0</v>
      </c>
      <c r="AE290" s="31">
        <v>0</v>
      </c>
      <c r="AF290" s="31">
        <v>0</v>
      </c>
      <c r="AG290" s="31">
        <v>0</v>
      </c>
      <c r="AH290" s="31">
        <v>0</v>
      </c>
      <c r="AI290" s="31">
        <v>0</v>
      </c>
      <c r="AJ290" s="31">
        <v>0</v>
      </c>
      <c r="AK290" s="31">
        <v>0</v>
      </c>
      <c r="AL290" s="31">
        <v>0</v>
      </c>
      <c r="AM290" s="31">
        <v>0</v>
      </c>
      <c r="AN290" s="31">
        <v>0</v>
      </c>
      <c r="AO290" s="31">
        <v>0</v>
      </c>
      <c r="AP290" s="31">
        <v>0</v>
      </c>
      <c r="AQ290" s="31">
        <v>908.35601999999994</v>
      </c>
      <c r="AR290" s="31">
        <v>0</v>
      </c>
      <c r="AS290" s="31">
        <v>0</v>
      </c>
      <c r="AT290" s="31">
        <v>0</v>
      </c>
      <c r="AU290" s="31">
        <v>0</v>
      </c>
      <c r="AV290" s="27" t="s">
        <v>181</v>
      </c>
      <c r="AW290" s="191" t="s">
        <v>1333</v>
      </c>
      <c r="AX290" s="191" t="s">
        <v>278</v>
      </c>
    </row>
    <row r="291" spans="1:50" s="43" customFormat="1" ht="84.75" customHeight="1">
      <c r="A291" s="279"/>
      <c r="B291" s="230" t="s">
        <v>1338</v>
      </c>
      <c r="C291" s="27" t="s">
        <v>79</v>
      </c>
      <c r="D291" s="96" t="s">
        <v>133</v>
      </c>
      <c r="E291" s="27" t="s">
        <v>79</v>
      </c>
      <c r="F291" s="27" t="s">
        <v>1332</v>
      </c>
      <c r="G291" s="97">
        <v>2541.3601399999998</v>
      </c>
      <c r="H291" s="97">
        <v>2541.3601399999998</v>
      </c>
      <c r="I291" s="31">
        <v>0</v>
      </c>
      <c r="J291" s="97">
        <v>2033.0881199999999</v>
      </c>
      <c r="K291" s="97">
        <v>508.27202999999997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31">
        <v>0</v>
      </c>
      <c r="Y291" s="31">
        <v>0</v>
      </c>
      <c r="Z291" s="31">
        <v>508.27202999999997</v>
      </c>
      <c r="AA291" s="31">
        <v>508.27202999999997</v>
      </c>
      <c r="AB291" s="31">
        <v>0</v>
      </c>
      <c r="AC291" s="31">
        <v>0</v>
      </c>
      <c r="AD291" s="31">
        <v>0</v>
      </c>
      <c r="AE291" s="31">
        <v>0</v>
      </c>
      <c r="AF291" s="31">
        <v>0</v>
      </c>
      <c r="AG291" s="31">
        <v>0</v>
      </c>
      <c r="AH291" s="31">
        <v>0</v>
      </c>
      <c r="AI291" s="31">
        <v>0</v>
      </c>
      <c r="AJ291" s="31">
        <v>0</v>
      </c>
      <c r="AK291" s="31">
        <v>0</v>
      </c>
      <c r="AL291" s="31">
        <v>0</v>
      </c>
      <c r="AM291" s="31">
        <v>0</v>
      </c>
      <c r="AN291" s="31">
        <v>0</v>
      </c>
      <c r="AO291" s="31">
        <v>0</v>
      </c>
      <c r="AP291" s="31">
        <v>0</v>
      </c>
      <c r="AQ291" s="31">
        <v>0</v>
      </c>
      <c r="AR291" s="31">
        <v>0</v>
      </c>
      <c r="AS291" s="97">
        <v>508.27202999999997</v>
      </c>
      <c r="AT291" s="31">
        <v>0</v>
      </c>
      <c r="AU291" s="31">
        <v>0</v>
      </c>
      <c r="AV291" s="27" t="s">
        <v>181</v>
      </c>
      <c r="AW291" s="191" t="s">
        <v>1333</v>
      </c>
      <c r="AX291" s="191" t="s">
        <v>278</v>
      </c>
    </row>
    <row r="292" spans="1:50" s="43" customFormat="1" ht="84.75" customHeight="1">
      <c r="A292" s="279"/>
      <c r="B292" s="230" t="s">
        <v>861</v>
      </c>
      <c r="C292" s="27" t="s">
        <v>79</v>
      </c>
      <c r="D292" s="96" t="s">
        <v>132</v>
      </c>
      <c r="E292" s="27" t="s">
        <v>79</v>
      </c>
      <c r="F292" s="27" t="s">
        <v>1332</v>
      </c>
      <c r="G292" s="97">
        <v>2214.7624799999999</v>
      </c>
      <c r="H292" s="97">
        <v>2214.7624799999999</v>
      </c>
      <c r="I292" s="31">
        <v>0</v>
      </c>
      <c r="J292" s="97">
        <v>1771.81</v>
      </c>
      <c r="K292" s="97">
        <v>442.95249999999999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442.95249999999999</v>
      </c>
      <c r="AF292" s="31">
        <v>442.95249999999999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97">
        <v>442.95249999999999</v>
      </c>
      <c r="AT292" s="31">
        <v>0</v>
      </c>
      <c r="AU292" s="31">
        <v>0</v>
      </c>
      <c r="AV292" s="27" t="s">
        <v>181</v>
      </c>
      <c r="AW292" s="191" t="s">
        <v>1333</v>
      </c>
      <c r="AX292" s="191" t="s">
        <v>278</v>
      </c>
    </row>
    <row r="293" spans="1:50" s="43" customFormat="1" ht="84.75" customHeight="1">
      <c r="A293" s="279"/>
      <c r="B293" s="230" t="s">
        <v>1339</v>
      </c>
      <c r="C293" s="27" t="s">
        <v>79</v>
      </c>
      <c r="D293" s="96" t="s">
        <v>132</v>
      </c>
      <c r="E293" s="27" t="s">
        <v>79</v>
      </c>
      <c r="F293" s="27" t="s">
        <v>1332</v>
      </c>
      <c r="G293" s="97">
        <v>685.01661999999999</v>
      </c>
      <c r="H293" s="97">
        <v>685.01661999999999</v>
      </c>
      <c r="I293" s="31">
        <v>0</v>
      </c>
      <c r="J293" s="97">
        <v>548.01328000000001</v>
      </c>
      <c r="K293" s="97">
        <v>137.00332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v>0</v>
      </c>
      <c r="AD293" s="31">
        <v>0</v>
      </c>
      <c r="AE293" s="31">
        <v>137.00332</v>
      </c>
      <c r="AF293" s="31">
        <v>137.00332</v>
      </c>
      <c r="AG293" s="31">
        <v>0</v>
      </c>
      <c r="AH293" s="31">
        <v>0</v>
      </c>
      <c r="AI293" s="31">
        <v>0</v>
      </c>
      <c r="AJ293" s="31">
        <v>0</v>
      </c>
      <c r="AK293" s="31">
        <v>0</v>
      </c>
      <c r="AL293" s="31">
        <v>0</v>
      </c>
      <c r="AM293" s="31">
        <v>0</v>
      </c>
      <c r="AN293" s="31">
        <v>0</v>
      </c>
      <c r="AO293" s="31">
        <v>0</v>
      </c>
      <c r="AP293" s="31">
        <v>0</v>
      </c>
      <c r="AQ293" s="31">
        <v>0</v>
      </c>
      <c r="AR293" s="31">
        <v>0</v>
      </c>
      <c r="AS293" s="97">
        <v>137.00332</v>
      </c>
      <c r="AT293" s="31">
        <v>0</v>
      </c>
      <c r="AU293" s="31">
        <v>0</v>
      </c>
      <c r="AV293" s="27" t="s">
        <v>181</v>
      </c>
      <c r="AW293" s="191" t="s">
        <v>1333</v>
      </c>
      <c r="AX293" s="191" t="s">
        <v>278</v>
      </c>
    </row>
    <row r="294" spans="1:50" s="43" customFormat="1" ht="84.75" customHeight="1">
      <c r="A294" s="279"/>
      <c r="B294" s="230" t="s">
        <v>1340</v>
      </c>
      <c r="C294" s="27" t="s">
        <v>79</v>
      </c>
      <c r="D294" s="96" t="s">
        <v>877</v>
      </c>
      <c r="E294" s="27" t="s">
        <v>79</v>
      </c>
      <c r="F294" s="27" t="s">
        <v>1332</v>
      </c>
      <c r="G294" s="97">
        <v>502.36926</v>
      </c>
      <c r="H294" s="97">
        <v>502.36926</v>
      </c>
      <c r="I294" s="31">
        <v>0</v>
      </c>
      <c r="J294" s="97">
        <v>401.8954</v>
      </c>
      <c r="K294" s="97">
        <v>100.47385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v>0</v>
      </c>
      <c r="AD294" s="31">
        <v>0</v>
      </c>
      <c r="AE294" s="31">
        <v>100.47385</v>
      </c>
      <c r="AF294" s="31">
        <v>100.47385</v>
      </c>
      <c r="AG294" s="31">
        <v>0</v>
      </c>
      <c r="AH294" s="31">
        <v>0</v>
      </c>
      <c r="AI294" s="31">
        <v>0</v>
      </c>
      <c r="AJ294" s="31">
        <v>0</v>
      </c>
      <c r="AK294" s="31">
        <v>0</v>
      </c>
      <c r="AL294" s="31">
        <v>0</v>
      </c>
      <c r="AM294" s="31">
        <v>0</v>
      </c>
      <c r="AN294" s="31">
        <v>0</v>
      </c>
      <c r="AO294" s="31">
        <v>0</v>
      </c>
      <c r="AP294" s="31">
        <v>0</v>
      </c>
      <c r="AQ294" s="31">
        <v>0</v>
      </c>
      <c r="AR294" s="31">
        <v>0</v>
      </c>
      <c r="AS294" s="97">
        <v>100.47385</v>
      </c>
      <c r="AT294" s="31">
        <v>0</v>
      </c>
      <c r="AU294" s="31">
        <v>0</v>
      </c>
      <c r="AV294" s="27" t="s">
        <v>181</v>
      </c>
      <c r="AW294" s="191" t="s">
        <v>1333</v>
      </c>
      <c r="AX294" s="191" t="s">
        <v>278</v>
      </c>
    </row>
    <row r="295" spans="1:50" s="43" customFormat="1" ht="84.75" customHeight="1">
      <c r="A295" s="279"/>
      <c r="B295" s="230" t="s">
        <v>1341</v>
      </c>
      <c r="C295" s="27" t="s">
        <v>79</v>
      </c>
      <c r="D295" s="96" t="s">
        <v>877</v>
      </c>
      <c r="E295" s="27" t="s">
        <v>79</v>
      </c>
      <c r="F295" s="27" t="s">
        <v>1332</v>
      </c>
      <c r="G295" s="97">
        <v>2631.7287299999998</v>
      </c>
      <c r="H295" s="97">
        <v>2631.7287299999998</v>
      </c>
      <c r="I295" s="31">
        <v>0</v>
      </c>
      <c r="J295" s="97">
        <v>2105.3829999999998</v>
      </c>
      <c r="K295" s="97">
        <v>526.34574999999995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526.34574999999995</v>
      </c>
      <c r="AA295" s="31">
        <v>526.34574999999995</v>
      </c>
      <c r="AB295" s="31">
        <v>0</v>
      </c>
      <c r="AC295" s="31">
        <v>0</v>
      </c>
      <c r="AD295" s="31">
        <v>0</v>
      </c>
      <c r="AE295" s="31">
        <v>0</v>
      </c>
      <c r="AF295" s="31">
        <v>0</v>
      </c>
      <c r="AG295" s="31">
        <v>0</v>
      </c>
      <c r="AH295" s="31">
        <v>0</v>
      </c>
      <c r="AI295" s="31">
        <v>0</v>
      </c>
      <c r="AJ295" s="31">
        <v>0</v>
      </c>
      <c r="AK295" s="31">
        <v>0</v>
      </c>
      <c r="AL295" s="31">
        <v>0</v>
      </c>
      <c r="AM295" s="31">
        <v>0</v>
      </c>
      <c r="AN295" s="31">
        <v>0</v>
      </c>
      <c r="AO295" s="31">
        <v>0</v>
      </c>
      <c r="AP295" s="31">
        <v>0</v>
      </c>
      <c r="AQ295" s="31">
        <v>0</v>
      </c>
      <c r="AR295" s="31">
        <v>0</v>
      </c>
      <c r="AS295" s="97">
        <v>526.34574999999995</v>
      </c>
      <c r="AT295" s="31">
        <v>0</v>
      </c>
      <c r="AU295" s="31">
        <v>0</v>
      </c>
      <c r="AV295" s="27" t="s">
        <v>181</v>
      </c>
      <c r="AW295" s="191" t="s">
        <v>1333</v>
      </c>
      <c r="AX295" s="191" t="s">
        <v>278</v>
      </c>
    </row>
    <row r="296" spans="1:50" s="43" customFormat="1" ht="84.75" customHeight="1">
      <c r="A296" s="279"/>
      <c r="B296" s="230" t="s">
        <v>1342</v>
      </c>
      <c r="C296" s="27" t="s">
        <v>79</v>
      </c>
      <c r="D296" s="96" t="s">
        <v>88</v>
      </c>
      <c r="E296" s="27" t="s">
        <v>79</v>
      </c>
      <c r="F296" s="27" t="s">
        <v>1332</v>
      </c>
      <c r="G296" s="97">
        <v>2234.6638499999999</v>
      </c>
      <c r="H296" s="97">
        <v>2234.6638499999999</v>
      </c>
      <c r="I296" s="31">
        <v>0</v>
      </c>
      <c r="J296" s="97">
        <v>1787.73108</v>
      </c>
      <c r="K296" s="97">
        <v>446.93277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446.93277</v>
      </c>
      <c r="AA296" s="31">
        <v>446.93277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446.93277</v>
      </c>
      <c r="AR296" s="31">
        <v>0</v>
      </c>
      <c r="AS296" s="31">
        <v>0</v>
      </c>
      <c r="AT296" s="31">
        <v>0</v>
      </c>
      <c r="AU296" s="31">
        <v>0</v>
      </c>
      <c r="AV296" s="27" t="s">
        <v>181</v>
      </c>
      <c r="AW296" s="191" t="s">
        <v>1333</v>
      </c>
      <c r="AX296" s="191" t="s">
        <v>278</v>
      </c>
    </row>
    <row r="297" spans="1:50" s="43" customFormat="1" ht="84.75" customHeight="1">
      <c r="A297" s="279"/>
      <c r="B297" s="223" t="s">
        <v>1343</v>
      </c>
      <c r="C297" s="63" t="s">
        <v>79</v>
      </c>
      <c r="D297" s="115" t="s">
        <v>859</v>
      </c>
      <c r="E297" s="63" t="s">
        <v>79</v>
      </c>
      <c r="F297" s="63" t="s">
        <v>1332</v>
      </c>
      <c r="G297" s="153">
        <v>443.15480000000002</v>
      </c>
      <c r="H297" s="153">
        <v>443.15480000000002</v>
      </c>
      <c r="I297" s="19">
        <v>0</v>
      </c>
      <c r="J297" s="153">
        <v>354.52384000000001</v>
      </c>
      <c r="K297" s="153">
        <v>88.630960000000002</v>
      </c>
      <c r="L297" s="19">
        <v>0</v>
      </c>
      <c r="M297" s="19">
        <v>0</v>
      </c>
      <c r="N297" s="19">
        <v>0</v>
      </c>
      <c r="O297" s="19">
        <v>0</v>
      </c>
      <c r="P297" s="19">
        <v>88.630960000000002</v>
      </c>
      <c r="Q297" s="19">
        <v>88.630960000000002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0</v>
      </c>
      <c r="AA297" s="31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0</v>
      </c>
      <c r="AG297" s="19">
        <v>0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0</v>
      </c>
      <c r="AN297" s="19">
        <v>0</v>
      </c>
      <c r="AO297" s="19">
        <v>0</v>
      </c>
      <c r="AP297" s="19">
        <v>0</v>
      </c>
      <c r="AQ297" s="19">
        <v>88.630960000000002</v>
      </c>
      <c r="AR297" s="19">
        <v>0</v>
      </c>
      <c r="AS297" s="19">
        <v>0</v>
      </c>
      <c r="AT297" s="19">
        <v>0</v>
      </c>
      <c r="AU297" s="19">
        <v>0</v>
      </c>
      <c r="AV297" s="63" t="s">
        <v>181</v>
      </c>
      <c r="AW297" s="191" t="s">
        <v>1333</v>
      </c>
      <c r="AX297" s="191" t="s">
        <v>1322</v>
      </c>
    </row>
    <row r="298" spans="1:50" s="43" customFormat="1" ht="84.75" customHeight="1">
      <c r="A298" s="279"/>
      <c r="B298" s="230" t="s">
        <v>1344</v>
      </c>
      <c r="C298" s="27" t="s">
        <v>79</v>
      </c>
      <c r="D298" s="96" t="s">
        <v>119</v>
      </c>
      <c r="E298" s="27" t="s">
        <v>79</v>
      </c>
      <c r="F298" s="27" t="s">
        <v>1332</v>
      </c>
      <c r="G298" s="97">
        <v>2120.3850000000002</v>
      </c>
      <c r="H298" s="97">
        <v>2120.3850000000002</v>
      </c>
      <c r="I298" s="31">
        <v>0</v>
      </c>
      <c r="J298" s="97">
        <v>1696.308</v>
      </c>
      <c r="K298" s="97">
        <v>424.077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424.077</v>
      </c>
      <c r="AA298" s="31">
        <v>424.077</v>
      </c>
      <c r="AB298" s="31">
        <v>0</v>
      </c>
      <c r="AC298" s="31">
        <v>0</v>
      </c>
      <c r="AD298" s="31">
        <v>0</v>
      </c>
      <c r="AE298" s="31">
        <v>0</v>
      </c>
      <c r="AF298" s="31">
        <v>0</v>
      </c>
      <c r="AG298" s="31">
        <v>0</v>
      </c>
      <c r="AH298" s="31">
        <v>0</v>
      </c>
      <c r="AI298" s="31">
        <v>0</v>
      </c>
      <c r="AJ298" s="31">
        <v>0</v>
      </c>
      <c r="AK298" s="31">
        <v>0</v>
      </c>
      <c r="AL298" s="31">
        <v>0</v>
      </c>
      <c r="AM298" s="31">
        <v>0</v>
      </c>
      <c r="AN298" s="31">
        <v>0</v>
      </c>
      <c r="AO298" s="31">
        <v>0</v>
      </c>
      <c r="AP298" s="31">
        <v>0</v>
      </c>
      <c r="AQ298" s="31">
        <v>0</v>
      </c>
      <c r="AR298" s="31">
        <v>0</v>
      </c>
      <c r="AS298" s="31">
        <v>424.077</v>
      </c>
      <c r="AT298" s="31">
        <v>0</v>
      </c>
      <c r="AU298" s="31">
        <v>0</v>
      </c>
      <c r="AV298" s="27" t="s">
        <v>181</v>
      </c>
      <c r="AW298" s="191" t="s">
        <v>1333</v>
      </c>
      <c r="AX298" s="191" t="s">
        <v>278</v>
      </c>
    </row>
    <row r="299" spans="1:50" s="43" customFormat="1" ht="84.75" customHeight="1">
      <c r="A299" s="279"/>
      <c r="B299" s="230" t="s">
        <v>1345</v>
      </c>
      <c r="C299" s="27" t="s">
        <v>79</v>
      </c>
      <c r="D299" s="96" t="s">
        <v>116</v>
      </c>
      <c r="E299" s="27" t="s">
        <v>79</v>
      </c>
      <c r="F299" s="27" t="s">
        <v>1332</v>
      </c>
      <c r="G299" s="97">
        <v>833.41499999999996</v>
      </c>
      <c r="H299" s="97">
        <v>833.41499999999996</v>
      </c>
      <c r="I299" s="31">
        <v>0</v>
      </c>
      <c r="J299" s="97">
        <v>666.73199999999997</v>
      </c>
      <c r="K299" s="97">
        <v>166.68299999999999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v>0</v>
      </c>
      <c r="AD299" s="31">
        <v>0</v>
      </c>
      <c r="AE299" s="31">
        <v>166.68299999999999</v>
      </c>
      <c r="AF299" s="31">
        <v>166.68299999999999</v>
      </c>
      <c r="AG299" s="31">
        <v>0</v>
      </c>
      <c r="AH299" s="31">
        <v>0</v>
      </c>
      <c r="AI299" s="31">
        <v>0</v>
      </c>
      <c r="AJ299" s="31">
        <v>0</v>
      </c>
      <c r="AK299" s="31">
        <v>0</v>
      </c>
      <c r="AL299" s="31">
        <v>0</v>
      </c>
      <c r="AM299" s="31">
        <v>0</v>
      </c>
      <c r="AN299" s="31">
        <v>0</v>
      </c>
      <c r="AO299" s="31">
        <v>0</v>
      </c>
      <c r="AP299" s="31">
        <v>0</v>
      </c>
      <c r="AQ299" s="31">
        <v>0</v>
      </c>
      <c r="AR299" s="31">
        <v>0</v>
      </c>
      <c r="AS299" s="31">
        <v>166.68299999999999</v>
      </c>
      <c r="AT299" s="31">
        <v>0</v>
      </c>
      <c r="AU299" s="31">
        <v>0</v>
      </c>
      <c r="AV299" s="27" t="s">
        <v>181</v>
      </c>
      <c r="AW299" s="191" t="s">
        <v>1333</v>
      </c>
      <c r="AX299" s="191" t="s">
        <v>278</v>
      </c>
    </row>
    <row r="300" spans="1:50" s="43" customFormat="1" ht="84.75" customHeight="1">
      <c r="A300" s="279"/>
      <c r="B300" s="230" t="s">
        <v>1346</v>
      </c>
      <c r="C300" s="27" t="s">
        <v>79</v>
      </c>
      <c r="D300" s="96" t="s">
        <v>149</v>
      </c>
      <c r="E300" s="27" t="s">
        <v>79</v>
      </c>
      <c r="F300" s="27" t="s">
        <v>1347</v>
      </c>
      <c r="G300" s="97">
        <v>1263.75</v>
      </c>
      <c r="H300" s="97">
        <v>1263.75</v>
      </c>
      <c r="I300" s="31">
        <v>0</v>
      </c>
      <c r="J300" s="97">
        <v>1011</v>
      </c>
      <c r="K300" s="97">
        <v>252.75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252.75</v>
      </c>
      <c r="AA300" s="31">
        <v>252.75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252.75</v>
      </c>
      <c r="AT300" s="31">
        <v>0</v>
      </c>
      <c r="AU300" s="31">
        <v>0</v>
      </c>
      <c r="AV300" s="27" t="s">
        <v>181</v>
      </c>
      <c r="AW300" s="191" t="s">
        <v>1333</v>
      </c>
      <c r="AX300" s="191" t="s">
        <v>278</v>
      </c>
    </row>
    <row r="301" spans="1:50" s="36" customFormat="1" ht="84.75" customHeight="1">
      <c r="A301" s="279"/>
      <c r="B301" s="233" t="s">
        <v>1464</v>
      </c>
      <c r="C301" s="25" t="s">
        <v>79</v>
      </c>
      <c r="D301" s="154" t="s">
        <v>146</v>
      </c>
      <c r="E301" s="25" t="s">
        <v>79</v>
      </c>
      <c r="F301" s="25" t="s">
        <v>1332</v>
      </c>
      <c r="G301" s="155">
        <v>1012.93245</v>
      </c>
      <c r="H301" s="155">
        <v>1012.93245</v>
      </c>
      <c r="I301" s="22">
        <v>0</v>
      </c>
      <c r="J301" s="155">
        <v>810.34595999999999</v>
      </c>
      <c r="K301" s="155">
        <v>202.58649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202.58649</v>
      </c>
      <c r="AA301" s="22">
        <v>202.58649</v>
      </c>
      <c r="AB301" s="22">
        <v>0</v>
      </c>
      <c r="AC301" s="22">
        <v>0</v>
      </c>
      <c r="AD301" s="22">
        <v>0</v>
      </c>
      <c r="AE301" s="22">
        <v>0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202.58649</v>
      </c>
      <c r="AT301" s="22">
        <v>0</v>
      </c>
      <c r="AU301" s="22">
        <v>0</v>
      </c>
      <c r="AV301" s="25" t="s">
        <v>181</v>
      </c>
      <c r="AW301" s="201" t="s">
        <v>1477</v>
      </c>
      <c r="AX301" s="201" t="s">
        <v>278</v>
      </c>
    </row>
    <row r="302" spans="1:50" s="36" customFormat="1" ht="84.75" customHeight="1">
      <c r="A302" s="279"/>
      <c r="B302" s="233" t="s">
        <v>1465</v>
      </c>
      <c r="C302" s="25" t="s">
        <v>79</v>
      </c>
      <c r="D302" s="154" t="s">
        <v>1466</v>
      </c>
      <c r="E302" s="25" t="s">
        <v>79</v>
      </c>
      <c r="F302" s="25" t="s">
        <v>1332</v>
      </c>
      <c r="G302" s="155">
        <v>789.73649999999998</v>
      </c>
      <c r="H302" s="155">
        <v>789.73649999999998</v>
      </c>
      <c r="I302" s="22">
        <v>0</v>
      </c>
      <c r="J302" s="155">
        <v>631.78920000000005</v>
      </c>
      <c r="K302" s="155">
        <v>157.94730000000001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0</v>
      </c>
      <c r="AE302" s="22">
        <v>0</v>
      </c>
      <c r="AF302" s="22">
        <v>0</v>
      </c>
      <c r="AG302" s="22">
        <v>0</v>
      </c>
      <c r="AH302" s="22">
        <v>0</v>
      </c>
      <c r="AI302" s="22">
        <v>0</v>
      </c>
      <c r="AJ302" s="22">
        <v>157.94730000000001</v>
      </c>
      <c r="AK302" s="22">
        <v>157.94730000000001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157.94730000000001</v>
      </c>
      <c r="AT302" s="22">
        <v>0</v>
      </c>
      <c r="AU302" s="22">
        <v>0</v>
      </c>
      <c r="AV302" s="25" t="s">
        <v>181</v>
      </c>
      <c r="AW302" s="201" t="s">
        <v>1477</v>
      </c>
      <c r="AX302" s="201" t="s">
        <v>278</v>
      </c>
    </row>
    <row r="303" spans="1:50" s="36" customFormat="1" ht="84.75" customHeight="1">
      <c r="A303" s="279"/>
      <c r="B303" s="233" t="s">
        <v>1467</v>
      </c>
      <c r="C303" s="25" t="s">
        <v>79</v>
      </c>
      <c r="D303" s="154" t="s">
        <v>1468</v>
      </c>
      <c r="E303" s="25" t="s">
        <v>79</v>
      </c>
      <c r="F303" s="25" t="s">
        <v>1332</v>
      </c>
      <c r="G303" s="155">
        <v>647.82000000000005</v>
      </c>
      <c r="H303" s="155">
        <v>647.82000000000005</v>
      </c>
      <c r="I303" s="22">
        <v>0</v>
      </c>
      <c r="J303" s="155">
        <v>518.25599999999997</v>
      </c>
      <c r="K303" s="155">
        <v>129.56399999999999</v>
      </c>
      <c r="L303" s="22">
        <v>0</v>
      </c>
      <c r="M303" s="22">
        <v>0</v>
      </c>
      <c r="N303" s="22">
        <v>0</v>
      </c>
      <c r="O303" s="22">
        <v>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129.56399999999999</v>
      </c>
      <c r="V303" s="22">
        <v>129.56399999999999</v>
      </c>
      <c r="W303" s="22">
        <v>0</v>
      </c>
      <c r="X303" s="22">
        <v>0</v>
      </c>
      <c r="Y303" s="22">
        <v>0</v>
      </c>
      <c r="Z303" s="22">
        <v>0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129.56399999999999</v>
      </c>
      <c r="AT303" s="22">
        <v>0</v>
      </c>
      <c r="AU303" s="22">
        <v>0</v>
      </c>
      <c r="AV303" s="25" t="s">
        <v>181</v>
      </c>
      <c r="AW303" s="201" t="s">
        <v>1477</v>
      </c>
      <c r="AX303" s="201" t="s">
        <v>278</v>
      </c>
    </row>
    <row r="304" spans="1:50" s="36" customFormat="1" ht="84.75" customHeight="1">
      <c r="A304" s="279"/>
      <c r="B304" s="233" t="s">
        <v>1469</v>
      </c>
      <c r="C304" s="25" t="s">
        <v>79</v>
      </c>
      <c r="D304" s="154" t="s">
        <v>79</v>
      </c>
      <c r="E304" s="25" t="s">
        <v>79</v>
      </c>
      <c r="F304" s="25" t="s">
        <v>79</v>
      </c>
      <c r="G304" s="155">
        <v>0</v>
      </c>
      <c r="H304" s="155">
        <v>0</v>
      </c>
      <c r="I304" s="22">
        <v>0</v>
      </c>
      <c r="J304" s="155">
        <v>0</v>
      </c>
      <c r="K304" s="155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129.56399999999999</v>
      </c>
      <c r="V304" s="22">
        <v>129.56399999999999</v>
      </c>
      <c r="W304" s="22">
        <v>0</v>
      </c>
      <c r="X304" s="22">
        <v>10000</v>
      </c>
      <c r="Y304" s="22">
        <v>0</v>
      </c>
      <c r="Z304" s="22">
        <v>0</v>
      </c>
      <c r="AA304" s="22">
        <v>10000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22">
        <v>0</v>
      </c>
      <c r="AV304" s="25" t="s">
        <v>79</v>
      </c>
      <c r="AW304" s="201" t="s">
        <v>79</v>
      </c>
      <c r="AX304" s="201" t="s">
        <v>1478</v>
      </c>
    </row>
    <row r="305" spans="1:50" s="36" customFormat="1" ht="49.5" customHeight="1">
      <c r="A305" s="279"/>
      <c r="B305" s="237" t="s">
        <v>532</v>
      </c>
      <c r="C305" s="61" t="s">
        <v>79</v>
      </c>
      <c r="D305" s="61" t="s">
        <v>79</v>
      </c>
      <c r="E305" s="79" t="s">
        <v>79</v>
      </c>
      <c r="F305" s="61" t="s">
        <v>79</v>
      </c>
      <c r="G305" s="42">
        <f>SUM(G170:G304)</f>
        <v>1943132.619510001</v>
      </c>
      <c r="H305" s="42">
        <f t="shared" ref="H305:AI305" si="12">SUM(H170:H304)</f>
        <v>1557232.7878200007</v>
      </c>
      <c r="I305" s="42">
        <f t="shared" si="12"/>
        <v>385899.83168999996</v>
      </c>
      <c r="J305" s="42">
        <f t="shared" si="12"/>
        <v>555326.99882200011</v>
      </c>
      <c r="K305" s="42">
        <f t="shared" si="12"/>
        <v>695671.63427799975</v>
      </c>
      <c r="L305" s="42">
        <f t="shared" si="12"/>
        <v>760023.15691500017</v>
      </c>
      <c r="M305" s="42">
        <f t="shared" si="12"/>
        <v>143993.67508600003</v>
      </c>
      <c r="N305" s="42">
        <f t="shared" si="12"/>
        <v>15134.231660000001</v>
      </c>
      <c r="O305" s="42">
        <f t="shared" si="12"/>
        <v>36184.042700000005</v>
      </c>
      <c r="P305" s="42">
        <f t="shared" si="12"/>
        <v>43742.33034</v>
      </c>
      <c r="Q305" s="42">
        <f t="shared" si="12"/>
        <v>95060.604699999996</v>
      </c>
      <c r="R305" s="42">
        <f t="shared" si="12"/>
        <v>139988.30687</v>
      </c>
      <c r="S305" s="42">
        <f t="shared" si="12"/>
        <v>33022.276370000007</v>
      </c>
      <c r="T305" s="42">
        <f t="shared" si="12"/>
        <v>57874.441399999996</v>
      </c>
      <c r="U305" s="42">
        <f t="shared" si="12"/>
        <v>7586.7010100000007</v>
      </c>
      <c r="V305" s="42">
        <f t="shared" si="12"/>
        <v>98483.418779999993</v>
      </c>
      <c r="W305" s="42">
        <f t="shared" si="12"/>
        <v>244.52809200000002</v>
      </c>
      <c r="X305" s="42">
        <f t="shared" si="12"/>
        <v>34591.419959999999</v>
      </c>
      <c r="Y305" s="42">
        <f t="shared" si="12"/>
        <v>31534.742879999998</v>
      </c>
      <c r="Z305" s="42">
        <f t="shared" si="12"/>
        <v>73127.519950000016</v>
      </c>
      <c r="AA305" s="42">
        <f t="shared" si="12"/>
        <v>139253.68278999999</v>
      </c>
      <c r="AB305" s="42">
        <f t="shared" si="12"/>
        <v>634.02263500000004</v>
      </c>
      <c r="AC305" s="42">
        <f t="shared" si="12"/>
        <v>23894.183140000001</v>
      </c>
      <c r="AD305" s="42">
        <f t="shared" si="12"/>
        <v>36270.502629999995</v>
      </c>
      <c r="AE305" s="42">
        <f t="shared" si="12"/>
        <v>23347.112669999999</v>
      </c>
      <c r="AF305" s="42">
        <f t="shared" si="12"/>
        <v>83511.798440000013</v>
      </c>
      <c r="AG305" s="42">
        <f t="shared" si="12"/>
        <v>43661.428805999996</v>
      </c>
      <c r="AH305" s="42">
        <f t="shared" si="12"/>
        <v>7950.8600500000002</v>
      </c>
      <c r="AI305" s="42">
        <f t="shared" si="12"/>
        <v>27166.025999999998</v>
      </c>
      <c r="AJ305" s="42">
        <f t="shared" ref="AJ305:AU305" si="13">SUM(AJ170:AJ304)</f>
        <v>17146.768889999999</v>
      </c>
      <c r="AK305" s="42">
        <f t="shared" si="13"/>
        <v>52263.65494</v>
      </c>
      <c r="AL305" s="42">
        <f t="shared" si="13"/>
        <v>9446.0908600000002</v>
      </c>
      <c r="AM305" s="42">
        <f t="shared" si="13"/>
        <v>4183.0137999999997</v>
      </c>
      <c r="AN305" s="42">
        <f t="shared" si="13"/>
        <v>16143.423000000001</v>
      </c>
      <c r="AO305" s="42">
        <f t="shared" si="13"/>
        <v>20461.175999999999</v>
      </c>
      <c r="AP305" s="42">
        <f t="shared" si="13"/>
        <v>40787.612800000003</v>
      </c>
      <c r="AQ305" s="42">
        <f t="shared" si="13"/>
        <v>118711.161632</v>
      </c>
      <c r="AR305" s="42">
        <f t="shared" si="13"/>
        <v>14067.515240000001</v>
      </c>
      <c r="AS305" s="42">
        <f t="shared" si="13"/>
        <v>82293.399757000007</v>
      </c>
      <c r="AT305" s="42">
        <f t="shared" si="13"/>
        <v>370.04696000000001</v>
      </c>
      <c r="AU305" s="42">
        <f t="shared" si="13"/>
        <v>23526.556</v>
      </c>
      <c r="AV305" s="61" t="s">
        <v>79</v>
      </c>
      <c r="AW305" s="203" t="s">
        <v>79</v>
      </c>
      <c r="AX305" s="209" t="s">
        <v>79</v>
      </c>
    </row>
    <row r="306" spans="1:50" s="36" customFormat="1" ht="90">
      <c r="A306" s="279"/>
      <c r="B306" s="236" t="s">
        <v>553</v>
      </c>
      <c r="C306" s="144" t="s">
        <v>79</v>
      </c>
      <c r="D306" s="144" t="s">
        <v>506</v>
      </c>
      <c r="E306" s="145" t="s">
        <v>554</v>
      </c>
      <c r="F306" s="144" t="s">
        <v>555</v>
      </c>
      <c r="G306" s="142">
        <v>19893.385999999999</v>
      </c>
      <c r="H306" s="142">
        <v>9667.2340000000004</v>
      </c>
      <c r="I306" s="142">
        <v>10226.151999999998</v>
      </c>
      <c r="J306" s="142">
        <v>0</v>
      </c>
      <c r="K306" s="142">
        <v>8700.51</v>
      </c>
      <c r="L306" s="141">
        <v>8700.51</v>
      </c>
      <c r="M306" s="141">
        <v>8700.51</v>
      </c>
      <c r="N306" s="142">
        <v>0</v>
      </c>
      <c r="O306" s="142">
        <v>0</v>
      </c>
      <c r="P306" s="142">
        <v>0</v>
      </c>
      <c r="Q306" s="142">
        <v>0</v>
      </c>
      <c r="R306" s="142">
        <v>0</v>
      </c>
      <c r="S306" s="142">
        <v>0</v>
      </c>
      <c r="T306" s="142">
        <v>0</v>
      </c>
      <c r="U306" s="142">
        <v>0</v>
      </c>
      <c r="V306" s="142">
        <v>0</v>
      </c>
      <c r="W306" s="142">
        <v>0</v>
      </c>
      <c r="X306" s="31">
        <v>0</v>
      </c>
      <c r="Y306" s="31">
        <v>0</v>
      </c>
      <c r="Z306" s="31">
        <v>0</v>
      </c>
      <c r="AA306" s="142">
        <v>0</v>
      </c>
      <c r="AB306" s="142">
        <v>0</v>
      </c>
      <c r="AC306" s="31">
        <v>0</v>
      </c>
      <c r="AD306" s="31">
        <v>0</v>
      </c>
      <c r="AE306" s="31">
        <v>0</v>
      </c>
      <c r="AF306" s="142">
        <v>0</v>
      </c>
      <c r="AG306" s="142">
        <v>0</v>
      </c>
      <c r="AH306" s="31">
        <v>0</v>
      </c>
      <c r="AI306" s="31">
        <v>0</v>
      </c>
      <c r="AJ306" s="31">
        <v>0</v>
      </c>
      <c r="AK306" s="142">
        <v>0</v>
      </c>
      <c r="AL306" s="142">
        <v>0</v>
      </c>
      <c r="AM306" s="31">
        <v>0</v>
      </c>
      <c r="AN306" s="31">
        <v>0</v>
      </c>
      <c r="AO306" s="31">
        <v>0</v>
      </c>
      <c r="AP306" s="142">
        <v>0</v>
      </c>
      <c r="AQ306" s="142">
        <v>0</v>
      </c>
      <c r="AR306" s="141">
        <v>0</v>
      </c>
      <c r="AS306" s="141">
        <v>0</v>
      </c>
      <c r="AT306" s="142">
        <v>0</v>
      </c>
      <c r="AU306" s="142">
        <v>11192.876</v>
      </c>
      <c r="AV306" s="139" t="s">
        <v>1471</v>
      </c>
      <c r="AW306" s="199" t="s">
        <v>578</v>
      </c>
      <c r="AX306" s="199" t="s">
        <v>550</v>
      </c>
    </row>
    <row r="307" spans="1:50" s="36" customFormat="1" ht="72">
      <c r="A307" s="279"/>
      <c r="B307" s="236" t="s">
        <v>579</v>
      </c>
      <c r="C307" s="183" t="s">
        <v>1082</v>
      </c>
      <c r="D307" s="144" t="s">
        <v>81</v>
      </c>
      <c r="E307" s="145" t="s">
        <v>1083</v>
      </c>
      <c r="F307" s="144" t="s">
        <v>580</v>
      </c>
      <c r="G307" s="142">
        <v>250</v>
      </c>
      <c r="H307" s="142">
        <v>250</v>
      </c>
      <c r="I307" s="142">
        <v>0</v>
      </c>
      <c r="J307" s="142">
        <v>200</v>
      </c>
      <c r="K307" s="142">
        <v>0</v>
      </c>
      <c r="L307" s="141">
        <v>0</v>
      </c>
      <c r="M307" s="141">
        <v>0</v>
      </c>
      <c r="N307" s="141">
        <v>0</v>
      </c>
      <c r="O307" s="141">
        <v>0</v>
      </c>
      <c r="P307" s="141">
        <v>0</v>
      </c>
      <c r="Q307" s="141">
        <v>0</v>
      </c>
      <c r="R307" s="141">
        <v>0</v>
      </c>
      <c r="S307" s="141">
        <v>0</v>
      </c>
      <c r="T307" s="141">
        <v>0</v>
      </c>
      <c r="U307" s="141">
        <v>0</v>
      </c>
      <c r="V307" s="142">
        <v>0</v>
      </c>
      <c r="W307" s="142">
        <v>0</v>
      </c>
      <c r="X307" s="31">
        <v>0</v>
      </c>
      <c r="Y307" s="31">
        <v>0</v>
      </c>
      <c r="Z307" s="31">
        <v>0</v>
      </c>
      <c r="AA307" s="142">
        <v>0</v>
      </c>
      <c r="AB307" s="142">
        <v>0</v>
      </c>
      <c r="AC307" s="31">
        <v>0</v>
      </c>
      <c r="AD307" s="31">
        <v>0</v>
      </c>
      <c r="AE307" s="31">
        <v>0</v>
      </c>
      <c r="AF307" s="142">
        <v>0</v>
      </c>
      <c r="AG307" s="142">
        <v>0</v>
      </c>
      <c r="AH307" s="31">
        <v>0</v>
      </c>
      <c r="AI307" s="31">
        <v>0</v>
      </c>
      <c r="AJ307" s="31">
        <v>0</v>
      </c>
      <c r="AK307" s="142">
        <v>0</v>
      </c>
      <c r="AL307" s="142">
        <v>0</v>
      </c>
      <c r="AM307" s="31">
        <v>0</v>
      </c>
      <c r="AN307" s="31">
        <v>0</v>
      </c>
      <c r="AO307" s="31">
        <v>0</v>
      </c>
      <c r="AP307" s="142">
        <v>0</v>
      </c>
      <c r="AQ307" s="142">
        <v>0</v>
      </c>
      <c r="AR307" s="141">
        <v>0</v>
      </c>
      <c r="AS307" s="141">
        <v>0</v>
      </c>
      <c r="AT307" s="142">
        <v>0</v>
      </c>
      <c r="AU307" s="142">
        <v>0</v>
      </c>
      <c r="AV307" s="139" t="s">
        <v>1471</v>
      </c>
      <c r="AW307" s="199" t="s">
        <v>581</v>
      </c>
      <c r="AX307" s="199" t="s">
        <v>550</v>
      </c>
    </row>
    <row r="308" spans="1:50" s="36" customFormat="1" ht="108">
      <c r="A308" s="279"/>
      <c r="B308" s="236" t="s">
        <v>786</v>
      </c>
      <c r="C308" s="144" t="s">
        <v>1084</v>
      </c>
      <c r="D308" s="144" t="s">
        <v>99</v>
      </c>
      <c r="E308" s="145" t="s">
        <v>880</v>
      </c>
      <c r="F308" s="144" t="s">
        <v>368</v>
      </c>
      <c r="G308" s="142">
        <v>1851</v>
      </c>
      <c r="H308" s="142">
        <v>1851</v>
      </c>
      <c r="I308" s="142">
        <v>0</v>
      </c>
      <c r="J308" s="142">
        <v>0</v>
      </c>
      <c r="K308" s="142">
        <v>1665.9</v>
      </c>
      <c r="L308" s="142">
        <v>1851</v>
      </c>
      <c r="M308" s="142">
        <v>1665.9</v>
      </c>
      <c r="N308" s="142">
        <v>0</v>
      </c>
      <c r="O308" s="142">
        <v>0</v>
      </c>
      <c r="P308" s="142">
        <v>0</v>
      </c>
      <c r="Q308" s="142">
        <v>0</v>
      </c>
      <c r="R308" s="142">
        <v>0</v>
      </c>
      <c r="S308" s="142">
        <v>0</v>
      </c>
      <c r="T308" s="142">
        <v>0</v>
      </c>
      <c r="U308" s="142">
        <v>0</v>
      </c>
      <c r="V308" s="142">
        <v>0</v>
      </c>
      <c r="W308" s="142">
        <v>0</v>
      </c>
      <c r="X308" s="31">
        <v>0</v>
      </c>
      <c r="Y308" s="31">
        <v>0</v>
      </c>
      <c r="Z308" s="31">
        <v>0</v>
      </c>
      <c r="AA308" s="31">
        <v>0</v>
      </c>
      <c r="AB308" s="142">
        <v>0</v>
      </c>
      <c r="AC308" s="31">
        <v>0</v>
      </c>
      <c r="AD308" s="31">
        <v>0</v>
      </c>
      <c r="AE308" s="31">
        <v>0</v>
      </c>
      <c r="AF308" s="142">
        <v>0</v>
      </c>
      <c r="AG308" s="142">
        <v>0</v>
      </c>
      <c r="AH308" s="31">
        <v>0</v>
      </c>
      <c r="AI308" s="31">
        <v>0</v>
      </c>
      <c r="AJ308" s="31">
        <v>0</v>
      </c>
      <c r="AK308" s="142">
        <v>0</v>
      </c>
      <c r="AL308" s="142">
        <v>0</v>
      </c>
      <c r="AM308" s="31">
        <v>0</v>
      </c>
      <c r="AN308" s="31">
        <v>0</v>
      </c>
      <c r="AO308" s="31">
        <v>0</v>
      </c>
      <c r="AP308" s="142">
        <v>0</v>
      </c>
      <c r="AQ308" s="142">
        <v>0</v>
      </c>
      <c r="AR308" s="142">
        <v>0</v>
      </c>
      <c r="AS308" s="142">
        <v>0</v>
      </c>
      <c r="AT308" s="142">
        <v>0</v>
      </c>
      <c r="AU308" s="142">
        <v>0</v>
      </c>
      <c r="AV308" s="139" t="s">
        <v>1471</v>
      </c>
      <c r="AW308" s="199" t="s">
        <v>795</v>
      </c>
      <c r="AX308" s="199" t="s">
        <v>550</v>
      </c>
    </row>
    <row r="309" spans="1:50" s="36" customFormat="1" ht="72">
      <c r="A309" s="279"/>
      <c r="B309" s="236" t="s">
        <v>787</v>
      </c>
      <c r="C309" s="144" t="s">
        <v>1085</v>
      </c>
      <c r="D309" s="144" t="s">
        <v>124</v>
      </c>
      <c r="E309" s="145" t="s">
        <v>881</v>
      </c>
      <c r="F309" s="144" t="s">
        <v>368</v>
      </c>
      <c r="G309" s="142">
        <v>1850</v>
      </c>
      <c r="H309" s="142">
        <v>1850</v>
      </c>
      <c r="I309" s="142">
        <v>0</v>
      </c>
      <c r="J309" s="142">
        <v>0</v>
      </c>
      <c r="K309" s="142">
        <v>1665</v>
      </c>
      <c r="L309" s="142">
        <v>1850</v>
      </c>
      <c r="M309" s="142">
        <v>1665</v>
      </c>
      <c r="N309" s="142">
        <v>0</v>
      </c>
      <c r="O309" s="142">
        <v>0</v>
      </c>
      <c r="P309" s="142">
        <v>0</v>
      </c>
      <c r="Q309" s="142">
        <v>0</v>
      </c>
      <c r="R309" s="142">
        <v>0</v>
      </c>
      <c r="S309" s="142">
        <v>0</v>
      </c>
      <c r="T309" s="142">
        <v>0</v>
      </c>
      <c r="U309" s="142">
        <v>0</v>
      </c>
      <c r="V309" s="142">
        <v>0</v>
      </c>
      <c r="W309" s="142">
        <v>0</v>
      </c>
      <c r="X309" s="31">
        <v>0</v>
      </c>
      <c r="Y309" s="31">
        <v>0</v>
      </c>
      <c r="Z309" s="31">
        <v>0</v>
      </c>
      <c r="AA309" s="31">
        <v>0</v>
      </c>
      <c r="AB309" s="142">
        <v>0</v>
      </c>
      <c r="AC309" s="31">
        <v>0</v>
      </c>
      <c r="AD309" s="31">
        <v>0</v>
      </c>
      <c r="AE309" s="31">
        <v>0</v>
      </c>
      <c r="AF309" s="142">
        <v>0</v>
      </c>
      <c r="AG309" s="142">
        <v>0</v>
      </c>
      <c r="AH309" s="31">
        <v>0</v>
      </c>
      <c r="AI309" s="31">
        <v>0</v>
      </c>
      <c r="AJ309" s="31">
        <v>0</v>
      </c>
      <c r="AK309" s="142">
        <v>0</v>
      </c>
      <c r="AL309" s="142">
        <v>0</v>
      </c>
      <c r="AM309" s="31">
        <v>0</v>
      </c>
      <c r="AN309" s="31">
        <v>0</v>
      </c>
      <c r="AO309" s="31">
        <v>0</v>
      </c>
      <c r="AP309" s="142">
        <v>0</v>
      </c>
      <c r="AQ309" s="142">
        <v>0</v>
      </c>
      <c r="AR309" s="142">
        <v>0</v>
      </c>
      <c r="AS309" s="142">
        <v>0</v>
      </c>
      <c r="AT309" s="142">
        <v>0</v>
      </c>
      <c r="AU309" s="142">
        <v>0</v>
      </c>
      <c r="AV309" s="139" t="s">
        <v>1471</v>
      </c>
      <c r="AW309" s="199" t="s">
        <v>795</v>
      </c>
      <c r="AX309" s="199" t="s">
        <v>550</v>
      </c>
    </row>
    <row r="310" spans="1:50" s="36" customFormat="1" ht="108">
      <c r="A310" s="279"/>
      <c r="B310" s="236" t="s">
        <v>788</v>
      </c>
      <c r="C310" s="144" t="s">
        <v>1086</v>
      </c>
      <c r="D310" s="144" t="s">
        <v>369</v>
      </c>
      <c r="E310" s="145" t="s">
        <v>1003</v>
      </c>
      <c r="F310" s="144" t="s">
        <v>368</v>
      </c>
      <c r="G310" s="142">
        <v>1810</v>
      </c>
      <c r="H310" s="142">
        <v>1810</v>
      </c>
      <c r="I310" s="142">
        <v>0</v>
      </c>
      <c r="J310" s="142">
        <v>0</v>
      </c>
      <c r="K310" s="142">
        <v>1629</v>
      </c>
      <c r="L310" s="142">
        <v>1810</v>
      </c>
      <c r="M310" s="142">
        <v>1629</v>
      </c>
      <c r="N310" s="142">
        <v>0</v>
      </c>
      <c r="O310" s="142">
        <v>0</v>
      </c>
      <c r="P310" s="142">
        <v>0</v>
      </c>
      <c r="Q310" s="142">
        <v>0</v>
      </c>
      <c r="R310" s="142">
        <v>0</v>
      </c>
      <c r="S310" s="142">
        <v>0</v>
      </c>
      <c r="T310" s="142">
        <v>0</v>
      </c>
      <c r="U310" s="142">
        <v>0</v>
      </c>
      <c r="V310" s="142">
        <v>0</v>
      </c>
      <c r="W310" s="142">
        <v>0</v>
      </c>
      <c r="X310" s="31">
        <v>0</v>
      </c>
      <c r="Y310" s="31">
        <v>0</v>
      </c>
      <c r="Z310" s="31">
        <v>0</v>
      </c>
      <c r="AA310" s="31">
        <v>0</v>
      </c>
      <c r="AB310" s="142">
        <v>0</v>
      </c>
      <c r="AC310" s="31">
        <v>0</v>
      </c>
      <c r="AD310" s="31">
        <v>0</v>
      </c>
      <c r="AE310" s="31">
        <v>0</v>
      </c>
      <c r="AF310" s="142">
        <v>0</v>
      </c>
      <c r="AG310" s="142">
        <v>0</v>
      </c>
      <c r="AH310" s="31">
        <v>0</v>
      </c>
      <c r="AI310" s="31">
        <v>0</v>
      </c>
      <c r="AJ310" s="31">
        <v>0</v>
      </c>
      <c r="AK310" s="142">
        <v>0</v>
      </c>
      <c r="AL310" s="142">
        <v>0</v>
      </c>
      <c r="AM310" s="31">
        <v>0</v>
      </c>
      <c r="AN310" s="31">
        <v>0</v>
      </c>
      <c r="AO310" s="31">
        <v>0</v>
      </c>
      <c r="AP310" s="142">
        <v>0</v>
      </c>
      <c r="AQ310" s="142">
        <v>0</v>
      </c>
      <c r="AR310" s="142">
        <v>0</v>
      </c>
      <c r="AS310" s="142">
        <v>0</v>
      </c>
      <c r="AT310" s="142">
        <v>0</v>
      </c>
      <c r="AU310" s="142">
        <v>0</v>
      </c>
      <c r="AV310" s="139" t="s">
        <v>1471</v>
      </c>
      <c r="AW310" s="199" t="s">
        <v>795</v>
      </c>
      <c r="AX310" s="199" t="s">
        <v>550</v>
      </c>
    </row>
    <row r="311" spans="1:50" s="36" customFormat="1" ht="51">
      <c r="A311" s="279"/>
      <c r="B311" s="236" t="s">
        <v>789</v>
      </c>
      <c r="C311" s="144" t="s">
        <v>1087</v>
      </c>
      <c r="D311" s="144" t="s">
        <v>97</v>
      </c>
      <c r="E311" s="145" t="s">
        <v>1004</v>
      </c>
      <c r="F311" s="144" t="s">
        <v>368</v>
      </c>
      <c r="G311" s="142">
        <v>1980</v>
      </c>
      <c r="H311" s="142">
        <v>1851.1111000000001</v>
      </c>
      <c r="I311" s="142">
        <v>128.88900000000001</v>
      </c>
      <c r="J311" s="142">
        <v>0</v>
      </c>
      <c r="K311" s="142">
        <v>1666</v>
      </c>
      <c r="L311" s="142">
        <v>1851.1111000000001</v>
      </c>
      <c r="M311" s="142">
        <v>1666</v>
      </c>
      <c r="N311" s="142">
        <v>0</v>
      </c>
      <c r="O311" s="142">
        <v>0</v>
      </c>
      <c r="P311" s="142">
        <v>0</v>
      </c>
      <c r="Q311" s="142">
        <v>0</v>
      </c>
      <c r="R311" s="142">
        <v>0</v>
      </c>
      <c r="S311" s="142">
        <v>0</v>
      </c>
      <c r="T311" s="142">
        <v>0</v>
      </c>
      <c r="U311" s="142">
        <v>0</v>
      </c>
      <c r="V311" s="142">
        <v>0</v>
      </c>
      <c r="W311" s="142">
        <v>0</v>
      </c>
      <c r="X311" s="31">
        <v>0</v>
      </c>
      <c r="Y311" s="31">
        <v>0</v>
      </c>
      <c r="Z311" s="31">
        <v>0</v>
      </c>
      <c r="AA311" s="31">
        <v>0</v>
      </c>
      <c r="AB311" s="142">
        <v>0</v>
      </c>
      <c r="AC311" s="31">
        <v>0</v>
      </c>
      <c r="AD311" s="31">
        <v>0</v>
      </c>
      <c r="AE311" s="31">
        <v>0</v>
      </c>
      <c r="AF311" s="142">
        <v>0</v>
      </c>
      <c r="AG311" s="142">
        <v>0</v>
      </c>
      <c r="AH311" s="31">
        <v>0</v>
      </c>
      <c r="AI311" s="31">
        <v>0</v>
      </c>
      <c r="AJ311" s="31">
        <v>0</v>
      </c>
      <c r="AK311" s="142">
        <v>0</v>
      </c>
      <c r="AL311" s="142">
        <v>0</v>
      </c>
      <c r="AM311" s="31">
        <v>0</v>
      </c>
      <c r="AN311" s="31">
        <v>0</v>
      </c>
      <c r="AO311" s="31">
        <v>0</v>
      </c>
      <c r="AP311" s="142">
        <v>0</v>
      </c>
      <c r="AQ311" s="142">
        <v>0</v>
      </c>
      <c r="AR311" s="142">
        <v>0</v>
      </c>
      <c r="AS311" s="142">
        <v>0</v>
      </c>
      <c r="AT311" s="142">
        <v>128.88890000000001</v>
      </c>
      <c r="AU311" s="142">
        <v>0</v>
      </c>
      <c r="AV311" s="139" t="s">
        <v>1471</v>
      </c>
      <c r="AW311" s="199" t="s">
        <v>795</v>
      </c>
      <c r="AX311" s="199" t="s">
        <v>550</v>
      </c>
    </row>
    <row r="312" spans="1:50" s="36" customFormat="1" ht="72">
      <c r="A312" s="279"/>
      <c r="B312" s="230" t="s">
        <v>1088</v>
      </c>
      <c r="C312" s="27" t="s">
        <v>1479</v>
      </c>
      <c r="D312" s="27" t="s">
        <v>81</v>
      </c>
      <c r="E312" s="10" t="s">
        <v>79</v>
      </c>
      <c r="F312" s="27" t="s">
        <v>580</v>
      </c>
      <c r="G312" s="31">
        <v>280</v>
      </c>
      <c r="H312" s="31">
        <v>280</v>
      </c>
      <c r="I312" s="31">
        <v>0</v>
      </c>
      <c r="J312" s="31">
        <v>230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50</v>
      </c>
      <c r="T312" s="31">
        <v>0</v>
      </c>
      <c r="U312" s="31">
        <v>0</v>
      </c>
      <c r="V312" s="31">
        <v>50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31">
        <v>0</v>
      </c>
      <c r="AM312" s="31">
        <v>0</v>
      </c>
      <c r="AN312" s="31">
        <v>0</v>
      </c>
      <c r="AO312" s="31">
        <v>0</v>
      </c>
      <c r="AP312" s="31">
        <v>0</v>
      </c>
      <c r="AQ312" s="31">
        <v>0</v>
      </c>
      <c r="AR312" s="31">
        <v>0</v>
      </c>
      <c r="AS312" s="31">
        <v>0</v>
      </c>
      <c r="AT312" s="31">
        <v>0</v>
      </c>
      <c r="AU312" s="31">
        <v>0</v>
      </c>
      <c r="AV312" s="27" t="s">
        <v>1472</v>
      </c>
      <c r="AW312" s="191" t="s">
        <v>1348</v>
      </c>
      <c r="AX312" s="191" t="s">
        <v>79</v>
      </c>
    </row>
    <row r="313" spans="1:50" s="36" customFormat="1" ht="54">
      <c r="A313" s="279"/>
      <c r="B313" s="230" t="s">
        <v>1213</v>
      </c>
      <c r="C313" s="10">
        <v>1190900362</v>
      </c>
      <c r="D313" s="27" t="s">
        <v>1214</v>
      </c>
      <c r="E313" s="10" t="s">
        <v>1349</v>
      </c>
      <c r="F313" s="27" t="s">
        <v>1158</v>
      </c>
      <c r="G313" s="31">
        <v>75.5</v>
      </c>
      <c r="H313" s="31">
        <v>45.5</v>
      </c>
      <c r="I313" s="31">
        <v>30</v>
      </c>
      <c r="J313" s="31">
        <v>0</v>
      </c>
      <c r="K313" s="31">
        <v>45.5</v>
      </c>
      <c r="L313" s="31">
        <v>75.5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v>0</v>
      </c>
      <c r="AD313" s="31">
        <v>0</v>
      </c>
      <c r="AE313" s="31">
        <v>0</v>
      </c>
      <c r="AF313" s="31">
        <v>0</v>
      </c>
      <c r="AG313" s="31">
        <v>45.5</v>
      </c>
      <c r="AH313" s="31">
        <v>0</v>
      </c>
      <c r="AI313" s="31">
        <v>0</v>
      </c>
      <c r="AJ313" s="31">
        <v>0</v>
      </c>
      <c r="AK313" s="31">
        <v>0</v>
      </c>
      <c r="AL313" s="31">
        <v>0</v>
      </c>
      <c r="AM313" s="31">
        <v>0</v>
      </c>
      <c r="AN313" s="31">
        <v>0</v>
      </c>
      <c r="AO313" s="31">
        <v>0</v>
      </c>
      <c r="AP313" s="31">
        <v>0</v>
      </c>
      <c r="AQ313" s="31">
        <v>45.5</v>
      </c>
      <c r="AR313" s="31">
        <v>0</v>
      </c>
      <c r="AS313" s="31">
        <v>0</v>
      </c>
      <c r="AT313" s="31">
        <v>0</v>
      </c>
      <c r="AU313" s="31">
        <v>0</v>
      </c>
      <c r="AV313" s="27" t="s">
        <v>1482</v>
      </c>
      <c r="AW313" s="191" t="s">
        <v>1159</v>
      </c>
      <c r="AX313" s="191" t="s">
        <v>79</v>
      </c>
    </row>
    <row r="314" spans="1:50" s="36" customFormat="1" ht="54">
      <c r="A314" s="279"/>
      <c r="B314" s="230" t="s">
        <v>1215</v>
      </c>
      <c r="C314" s="10">
        <v>1190900388</v>
      </c>
      <c r="D314" s="27" t="s">
        <v>1350</v>
      </c>
      <c r="E314" s="10" t="s">
        <v>1351</v>
      </c>
      <c r="F314" s="27" t="s">
        <v>1158</v>
      </c>
      <c r="G314" s="31">
        <v>75.5</v>
      </c>
      <c r="H314" s="31">
        <v>45.5</v>
      </c>
      <c r="I314" s="31">
        <v>30</v>
      </c>
      <c r="J314" s="31">
        <v>0</v>
      </c>
      <c r="K314" s="31">
        <v>45.5</v>
      </c>
      <c r="L314" s="31">
        <v>75.5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v>0</v>
      </c>
      <c r="AD314" s="31">
        <v>0</v>
      </c>
      <c r="AE314" s="31">
        <v>0</v>
      </c>
      <c r="AF314" s="31">
        <v>0</v>
      </c>
      <c r="AG314" s="31">
        <v>45.5</v>
      </c>
      <c r="AH314" s="31">
        <v>0</v>
      </c>
      <c r="AI314" s="31">
        <v>0</v>
      </c>
      <c r="AJ314" s="31">
        <v>0</v>
      </c>
      <c r="AK314" s="31">
        <v>0</v>
      </c>
      <c r="AL314" s="31">
        <v>0</v>
      </c>
      <c r="AM314" s="31">
        <v>0</v>
      </c>
      <c r="AN314" s="31">
        <v>0</v>
      </c>
      <c r="AO314" s="31">
        <v>0</v>
      </c>
      <c r="AP314" s="31">
        <v>0</v>
      </c>
      <c r="AQ314" s="31">
        <v>45.5</v>
      </c>
      <c r="AR314" s="31">
        <v>0</v>
      </c>
      <c r="AS314" s="31">
        <v>0</v>
      </c>
      <c r="AT314" s="31">
        <v>0</v>
      </c>
      <c r="AU314" s="31">
        <v>0</v>
      </c>
      <c r="AV314" s="27" t="s">
        <v>493</v>
      </c>
      <c r="AW314" s="191" t="s">
        <v>1216</v>
      </c>
      <c r="AX314" s="191" t="s">
        <v>79</v>
      </c>
    </row>
    <row r="315" spans="1:50" s="36" customFormat="1" ht="54">
      <c r="A315" s="279"/>
      <c r="B315" s="230" t="s">
        <v>1217</v>
      </c>
      <c r="C315" s="10" t="s">
        <v>1480</v>
      </c>
      <c r="D315" s="27" t="s">
        <v>107</v>
      </c>
      <c r="E315" s="10" t="s">
        <v>1352</v>
      </c>
      <c r="F315" s="27" t="s">
        <v>1158</v>
      </c>
      <c r="G315" s="31">
        <v>105.5</v>
      </c>
      <c r="H315" s="31">
        <v>105.5</v>
      </c>
      <c r="I315" s="31">
        <v>0</v>
      </c>
      <c r="J315" s="31">
        <v>0</v>
      </c>
      <c r="K315" s="31">
        <v>105.5</v>
      </c>
      <c r="L315" s="31">
        <v>105.5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1">
        <v>0</v>
      </c>
      <c r="W315" s="31">
        <v>0</v>
      </c>
      <c r="X315" s="31">
        <v>0</v>
      </c>
      <c r="Y315" s="31">
        <v>0</v>
      </c>
      <c r="Z315" s="31">
        <v>0</v>
      </c>
      <c r="AA315" s="31">
        <v>0</v>
      </c>
      <c r="AB315" s="31">
        <v>0</v>
      </c>
      <c r="AC315" s="31">
        <v>0</v>
      </c>
      <c r="AD315" s="31">
        <v>0</v>
      </c>
      <c r="AE315" s="31">
        <v>0</v>
      </c>
      <c r="AF315" s="31">
        <v>0</v>
      </c>
      <c r="AG315" s="31">
        <v>105.5</v>
      </c>
      <c r="AH315" s="31">
        <v>0</v>
      </c>
      <c r="AI315" s="31">
        <v>0</v>
      </c>
      <c r="AJ315" s="31">
        <v>0</v>
      </c>
      <c r="AK315" s="31">
        <v>0</v>
      </c>
      <c r="AL315" s="31">
        <v>0</v>
      </c>
      <c r="AM315" s="31">
        <v>0</v>
      </c>
      <c r="AN315" s="31">
        <v>0</v>
      </c>
      <c r="AO315" s="31">
        <v>0</v>
      </c>
      <c r="AP315" s="31">
        <v>0</v>
      </c>
      <c r="AQ315" s="31">
        <v>105.5</v>
      </c>
      <c r="AR315" s="31">
        <v>0</v>
      </c>
      <c r="AS315" s="31">
        <v>0</v>
      </c>
      <c r="AT315" s="31">
        <v>0</v>
      </c>
      <c r="AU315" s="31">
        <v>0</v>
      </c>
      <c r="AV315" s="27" t="s">
        <v>181</v>
      </c>
      <c r="AW315" s="191" t="s">
        <v>1159</v>
      </c>
      <c r="AX315" s="191" t="s">
        <v>79</v>
      </c>
    </row>
    <row r="316" spans="1:50" s="36" customFormat="1" ht="126">
      <c r="A316" s="279"/>
      <c r="B316" s="230" t="s">
        <v>1218</v>
      </c>
      <c r="C316" s="10">
        <v>1190900387</v>
      </c>
      <c r="D316" s="27" t="s">
        <v>132</v>
      </c>
      <c r="E316" s="10" t="s">
        <v>1353</v>
      </c>
      <c r="F316" s="27" t="s">
        <v>1158</v>
      </c>
      <c r="G316" s="31">
        <v>105.5</v>
      </c>
      <c r="H316" s="31">
        <v>63.5</v>
      </c>
      <c r="I316" s="31">
        <v>42</v>
      </c>
      <c r="J316" s="31">
        <v>0</v>
      </c>
      <c r="K316" s="31">
        <v>63.5</v>
      </c>
      <c r="L316" s="31">
        <v>105.5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63.5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63.5</v>
      </c>
      <c r="AR316" s="31">
        <v>0</v>
      </c>
      <c r="AS316" s="31">
        <v>0</v>
      </c>
      <c r="AT316" s="31">
        <v>0</v>
      </c>
      <c r="AU316" s="31">
        <v>0</v>
      </c>
      <c r="AV316" s="27" t="s">
        <v>1482</v>
      </c>
      <c r="AW316" s="191" t="s">
        <v>1159</v>
      </c>
      <c r="AX316" s="191" t="s">
        <v>79</v>
      </c>
    </row>
    <row r="317" spans="1:50" s="36" customFormat="1" ht="72">
      <c r="A317" s="279"/>
      <c r="B317" s="230" t="s">
        <v>1219</v>
      </c>
      <c r="C317" s="10">
        <v>1190900405</v>
      </c>
      <c r="D317" s="27" t="s">
        <v>1354</v>
      </c>
      <c r="E317" s="10" t="s">
        <v>1355</v>
      </c>
      <c r="F317" s="27" t="s">
        <v>1158</v>
      </c>
      <c r="G317" s="31">
        <v>120.5</v>
      </c>
      <c r="H317" s="31">
        <v>72.5</v>
      </c>
      <c r="I317" s="31">
        <v>48</v>
      </c>
      <c r="J317" s="31">
        <v>0</v>
      </c>
      <c r="K317" s="31">
        <v>72.5</v>
      </c>
      <c r="L317" s="31">
        <v>120.5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1">
        <v>0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v>0</v>
      </c>
      <c r="AD317" s="31">
        <v>0</v>
      </c>
      <c r="AE317" s="31">
        <v>0</v>
      </c>
      <c r="AF317" s="31">
        <v>0</v>
      </c>
      <c r="AG317" s="31">
        <v>72.5</v>
      </c>
      <c r="AH317" s="31">
        <v>0</v>
      </c>
      <c r="AI317" s="31">
        <v>0</v>
      </c>
      <c r="AJ317" s="31">
        <v>0</v>
      </c>
      <c r="AK317" s="31">
        <v>0</v>
      </c>
      <c r="AL317" s="31">
        <v>0</v>
      </c>
      <c r="AM317" s="31">
        <v>0</v>
      </c>
      <c r="AN317" s="31">
        <v>0</v>
      </c>
      <c r="AO317" s="31">
        <v>0</v>
      </c>
      <c r="AP317" s="31">
        <v>0</v>
      </c>
      <c r="AQ317" s="31">
        <v>72.5</v>
      </c>
      <c r="AR317" s="31">
        <v>0</v>
      </c>
      <c r="AS317" s="31">
        <v>0</v>
      </c>
      <c r="AT317" s="31">
        <v>0</v>
      </c>
      <c r="AU317" s="31">
        <v>0</v>
      </c>
      <c r="AV317" s="27" t="s">
        <v>1482</v>
      </c>
      <c r="AW317" s="191" t="s">
        <v>1159</v>
      </c>
      <c r="AX317" s="191" t="s">
        <v>79</v>
      </c>
    </row>
    <row r="318" spans="1:50" s="36" customFormat="1" ht="54">
      <c r="A318" s="279"/>
      <c r="B318" s="222" t="s">
        <v>1220</v>
      </c>
      <c r="C318" s="140" t="s">
        <v>1292</v>
      </c>
      <c r="D318" s="139" t="s">
        <v>1221</v>
      </c>
      <c r="E318" s="140" t="s">
        <v>79</v>
      </c>
      <c r="F318" s="139" t="s">
        <v>1158</v>
      </c>
      <c r="G318" s="141">
        <v>120.5</v>
      </c>
      <c r="H318" s="141">
        <v>72.5</v>
      </c>
      <c r="I318" s="141">
        <v>48</v>
      </c>
      <c r="J318" s="141">
        <v>0</v>
      </c>
      <c r="K318" s="141">
        <v>72.5</v>
      </c>
      <c r="L318" s="141">
        <v>0</v>
      </c>
      <c r="M318" s="141">
        <v>0</v>
      </c>
      <c r="N318" s="141">
        <v>0</v>
      </c>
      <c r="O318" s="141">
        <v>0</v>
      </c>
      <c r="P318" s="141">
        <v>0</v>
      </c>
      <c r="Q318" s="141">
        <v>0</v>
      </c>
      <c r="R318" s="141">
        <v>0</v>
      </c>
      <c r="S318" s="141">
        <v>0</v>
      </c>
      <c r="T318" s="141">
        <v>0</v>
      </c>
      <c r="U318" s="141">
        <v>0</v>
      </c>
      <c r="V318" s="141">
        <v>0</v>
      </c>
      <c r="W318" s="141">
        <v>0</v>
      </c>
      <c r="X318" s="31">
        <v>0</v>
      </c>
      <c r="Y318" s="31">
        <v>0</v>
      </c>
      <c r="Z318" s="31">
        <v>0</v>
      </c>
      <c r="AA318" s="31">
        <v>0</v>
      </c>
      <c r="AB318" s="141">
        <v>0</v>
      </c>
      <c r="AC318" s="31">
        <v>0</v>
      </c>
      <c r="AD318" s="31">
        <v>0</v>
      </c>
      <c r="AE318" s="31">
        <v>0</v>
      </c>
      <c r="AF318" s="141">
        <v>0</v>
      </c>
      <c r="AG318" s="141">
        <v>72.5</v>
      </c>
      <c r="AH318" s="31">
        <v>0</v>
      </c>
      <c r="AI318" s="31">
        <v>0</v>
      </c>
      <c r="AJ318" s="31">
        <v>0</v>
      </c>
      <c r="AK318" s="141">
        <v>0</v>
      </c>
      <c r="AL318" s="141">
        <v>0</v>
      </c>
      <c r="AM318" s="31">
        <v>0</v>
      </c>
      <c r="AN318" s="31">
        <v>0</v>
      </c>
      <c r="AO318" s="31">
        <v>0</v>
      </c>
      <c r="AP318" s="141">
        <v>0</v>
      </c>
      <c r="AQ318" s="141">
        <v>0</v>
      </c>
      <c r="AR318" s="141">
        <v>0</v>
      </c>
      <c r="AS318" s="141">
        <v>0</v>
      </c>
      <c r="AT318" s="141">
        <v>0</v>
      </c>
      <c r="AU318" s="141">
        <v>0</v>
      </c>
      <c r="AV318" s="139" t="s">
        <v>1147</v>
      </c>
      <c r="AW318" s="191" t="s">
        <v>1159</v>
      </c>
      <c r="AX318" s="191" t="s">
        <v>1356</v>
      </c>
    </row>
    <row r="319" spans="1:50" s="36" customFormat="1" ht="54">
      <c r="A319" s="279"/>
      <c r="B319" s="222" t="s">
        <v>1222</v>
      </c>
      <c r="C319" s="140" t="s">
        <v>1292</v>
      </c>
      <c r="D319" s="139" t="s">
        <v>1223</v>
      </c>
      <c r="E319" s="140" t="s">
        <v>79</v>
      </c>
      <c r="F319" s="139" t="s">
        <v>1158</v>
      </c>
      <c r="G319" s="141">
        <v>150.5</v>
      </c>
      <c r="H319" s="141">
        <v>90.5</v>
      </c>
      <c r="I319" s="141">
        <v>60</v>
      </c>
      <c r="J319" s="141">
        <v>0</v>
      </c>
      <c r="K319" s="141">
        <v>90.5</v>
      </c>
      <c r="L319" s="141">
        <v>0</v>
      </c>
      <c r="M319" s="141">
        <v>0</v>
      </c>
      <c r="N319" s="141">
        <v>0</v>
      </c>
      <c r="O319" s="141">
        <v>0</v>
      </c>
      <c r="P319" s="141">
        <v>0</v>
      </c>
      <c r="Q319" s="141">
        <v>0</v>
      </c>
      <c r="R319" s="141">
        <v>0</v>
      </c>
      <c r="S319" s="141">
        <v>0</v>
      </c>
      <c r="T319" s="141">
        <v>0</v>
      </c>
      <c r="U319" s="141">
        <v>0</v>
      </c>
      <c r="V319" s="141">
        <v>0</v>
      </c>
      <c r="W319" s="141">
        <v>0</v>
      </c>
      <c r="X319" s="31">
        <v>0</v>
      </c>
      <c r="Y319" s="31">
        <v>0</v>
      </c>
      <c r="Z319" s="31">
        <v>0</v>
      </c>
      <c r="AA319" s="31">
        <v>0</v>
      </c>
      <c r="AB319" s="141">
        <v>0</v>
      </c>
      <c r="AC319" s="31">
        <v>0</v>
      </c>
      <c r="AD319" s="31">
        <v>0</v>
      </c>
      <c r="AE319" s="31">
        <v>0</v>
      </c>
      <c r="AF319" s="141">
        <v>0</v>
      </c>
      <c r="AG319" s="141">
        <v>90.5</v>
      </c>
      <c r="AH319" s="31">
        <v>0</v>
      </c>
      <c r="AI319" s="31">
        <v>0</v>
      </c>
      <c r="AJ319" s="31">
        <v>0</v>
      </c>
      <c r="AK319" s="141">
        <v>0</v>
      </c>
      <c r="AL319" s="141">
        <v>0</v>
      </c>
      <c r="AM319" s="31">
        <v>0</v>
      </c>
      <c r="AN319" s="31">
        <v>0</v>
      </c>
      <c r="AO319" s="31">
        <v>0</v>
      </c>
      <c r="AP319" s="141">
        <v>0</v>
      </c>
      <c r="AQ319" s="141">
        <v>0</v>
      </c>
      <c r="AR319" s="141">
        <v>0</v>
      </c>
      <c r="AS319" s="141">
        <v>0</v>
      </c>
      <c r="AT319" s="141">
        <v>0</v>
      </c>
      <c r="AU319" s="141">
        <v>0</v>
      </c>
      <c r="AV319" s="139" t="s">
        <v>1147</v>
      </c>
      <c r="AW319" s="191" t="s">
        <v>1159</v>
      </c>
      <c r="AX319" s="191" t="s">
        <v>1295</v>
      </c>
    </row>
    <row r="320" spans="1:50" s="36" customFormat="1" ht="72">
      <c r="A320" s="279"/>
      <c r="B320" s="230" t="s">
        <v>1224</v>
      </c>
      <c r="C320" s="10" t="s">
        <v>1481</v>
      </c>
      <c r="D320" s="27" t="s">
        <v>124</v>
      </c>
      <c r="E320" s="10" t="s">
        <v>1357</v>
      </c>
      <c r="F320" s="27" t="s">
        <v>1158</v>
      </c>
      <c r="G320" s="31">
        <v>292.5</v>
      </c>
      <c r="H320" s="31">
        <v>160.5</v>
      </c>
      <c r="I320" s="31">
        <v>132</v>
      </c>
      <c r="J320" s="31">
        <v>0</v>
      </c>
      <c r="K320" s="31">
        <v>160.5</v>
      </c>
      <c r="L320" s="31">
        <v>292.5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160.5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160.5</v>
      </c>
      <c r="AR320" s="31">
        <v>0</v>
      </c>
      <c r="AS320" s="31">
        <v>0</v>
      </c>
      <c r="AT320" s="31">
        <v>0</v>
      </c>
      <c r="AU320" s="31">
        <v>0</v>
      </c>
      <c r="AV320" s="27" t="s">
        <v>181</v>
      </c>
      <c r="AW320" s="191" t="s">
        <v>1159</v>
      </c>
      <c r="AX320" s="191" t="s">
        <v>79</v>
      </c>
    </row>
    <row r="321" spans="1:50" s="36" customFormat="1" ht="54">
      <c r="A321" s="279"/>
      <c r="B321" s="230" t="s">
        <v>1225</v>
      </c>
      <c r="C321" s="10">
        <v>1190900335</v>
      </c>
      <c r="D321" s="27" t="s">
        <v>1358</v>
      </c>
      <c r="E321" s="10" t="s">
        <v>1359</v>
      </c>
      <c r="F321" s="27" t="s">
        <v>1158</v>
      </c>
      <c r="G321" s="31">
        <v>292.5</v>
      </c>
      <c r="H321" s="31">
        <v>160.5</v>
      </c>
      <c r="I321" s="31">
        <v>132</v>
      </c>
      <c r="J321" s="31">
        <v>0</v>
      </c>
      <c r="K321" s="31">
        <v>160.5</v>
      </c>
      <c r="L321" s="31">
        <v>292.5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0</v>
      </c>
      <c r="AD321" s="31">
        <v>0</v>
      </c>
      <c r="AE321" s="31">
        <v>0</v>
      </c>
      <c r="AF321" s="31">
        <v>0</v>
      </c>
      <c r="AG321" s="31">
        <v>160.5</v>
      </c>
      <c r="AH321" s="31">
        <v>0</v>
      </c>
      <c r="AI321" s="31">
        <v>0</v>
      </c>
      <c r="AJ321" s="31">
        <v>0</v>
      </c>
      <c r="AK321" s="31">
        <v>0</v>
      </c>
      <c r="AL321" s="31">
        <v>0</v>
      </c>
      <c r="AM321" s="31">
        <v>0</v>
      </c>
      <c r="AN321" s="31">
        <v>0</v>
      </c>
      <c r="AO321" s="31">
        <v>0</v>
      </c>
      <c r="AP321" s="31">
        <v>0</v>
      </c>
      <c r="AQ321" s="31">
        <v>160.5</v>
      </c>
      <c r="AR321" s="31">
        <v>0</v>
      </c>
      <c r="AS321" s="31">
        <v>0</v>
      </c>
      <c r="AT321" s="31">
        <v>0</v>
      </c>
      <c r="AU321" s="31">
        <v>0</v>
      </c>
      <c r="AV321" s="27" t="s">
        <v>493</v>
      </c>
      <c r="AW321" s="191" t="s">
        <v>1159</v>
      </c>
      <c r="AX321" s="191" t="s">
        <v>79</v>
      </c>
    </row>
    <row r="322" spans="1:50" s="43" customFormat="1" ht="90">
      <c r="A322" s="279"/>
      <c r="B322" s="230" t="s">
        <v>1360</v>
      </c>
      <c r="C322" s="10" t="s">
        <v>79</v>
      </c>
      <c r="D322" s="27" t="s">
        <v>1361</v>
      </c>
      <c r="E322" s="10" t="s">
        <v>79</v>
      </c>
      <c r="F322" s="27" t="s">
        <v>1362</v>
      </c>
      <c r="G322" s="31">
        <v>540</v>
      </c>
      <c r="H322" s="31">
        <v>540</v>
      </c>
      <c r="I322" s="31">
        <v>0</v>
      </c>
      <c r="J322" s="31">
        <v>0</v>
      </c>
      <c r="K322" s="31">
        <v>459</v>
      </c>
      <c r="L322" s="31">
        <v>0</v>
      </c>
      <c r="M322" s="31">
        <v>0</v>
      </c>
      <c r="N322" s="31">
        <v>81</v>
      </c>
      <c r="O322" s="31">
        <v>0</v>
      </c>
      <c r="P322" s="31">
        <v>459</v>
      </c>
      <c r="Q322" s="31">
        <v>540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1">
        <v>0</v>
      </c>
      <c r="AA322" s="31">
        <v>0</v>
      </c>
      <c r="AB322" s="31">
        <v>0</v>
      </c>
      <c r="AC322" s="31">
        <v>0</v>
      </c>
      <c r="AD322" s="31">
        <v>0</v>
      </c>
      <c r="AE322" s="31">
        <v>0</v>
      </c>
      <c r="AF322" s="31">
        <v>0</v>
      </c>
      <c r="AG322" s="31">
        <v>0</v>
      </c>
      <c r="AH322" s="31">
        <v>0</v>
      </c>
      <c r="AI322" s="31">
        <v>0</v>
      </c>
      <c r="AJ322" s="31">
        <v>0</v>
      </c>
      <c r="AK322" s="31">
        <v>0</v>
      </c>
      <c r="AL322" s="31">
        <v>0</v>
      </c>
      <c r="AM322" s="31">
        <v>0</v>
      </c>
      <c r="AN322" s="31">
        <v>0</v>
      </c>
      <c r="AO322" s="31">
        <v>0</v>
      </c>
      <c r="AP322" s="31">
        <v>0</v>
      </c>
      <c r="AQ322" s="31">
        <v>0</v>
      </c>
      <c r="AR322" s="31">
        <v>0</v>
      </c>
      <c r="AS322" s="31">
        <v>459</v>
      </c>
      <c r="AT322" s="31">
        <v>0</v>
      </c>
      <c r="AU322" s="31">
        <v>0</v>
      </c>
      <c r="AV322" s="27" t="s">
        <v>181</v>
      </c>
      <c r="AW322" s="191" t="s">
        <v>1363</v>
      </c>
      <c r="AX322" s="191" t="s">
        <v>278</v>
      </c>
    </row>
    <row r="323" spans="1:50" s="43" customFormat="1" ht="72">
      <c r="A323" s="279"/>
      <c r="B323" s="230" t="s">
        <v>1364</v>
      </c>
      <c r="C323" s="10" t="s">
        <v>79</v>
      </c>
      <c r="D323" s="27" t="s">
        <v>1365</v>
      </c>
      <c r="E323" s="10" t="s">
        <v>79</v>
      </c>
      <c r="F323" s="27" t="s">
        <v>1362</v>
      </c>
      <c r="G323" s="31">
        <v>628.23500000000001</v>
      </c>
      <c r="H323" s="31">
        <v>588.23500000000001</v>
      </c>
      <c r="I323" s="31">
        <v>40</v>
      </c>
      <c r="J323" s="31">
        <v>0</v>
      </c>
      <c r="K323" s="31">
        <v>499.99975000000001</v>
      </c>
      <c r="L323" s="31">
        <v>0</v>
      </c>
      <c r="M323" s="31">
        <v>0</v>
      </c>
      <c r="N323" s="31">
        <v>45</v>
      </c>
      <c r="O323" s="31">
        <v>0</v>
      </c>
      <c r="P323" s="31">
        <v>255</v>
      </c>
      <c r="Q323" s="31">
        <v>300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v>43.235250000000001</v>
      </c>
      <c r="AD323" s="31">
        <v>0</v>
      </c>
      <c r="AE323" s="31">
        <v>244.99975000000001</v>
      </c>
      <c r="AF323" s="31">
        <v>288.23500000000001</v>
      </c>
      <c r="AG323" s="31">
        <v>0</v>
      </c>
      <c r="AH323" s="31">
        <v>0</v>
      </c>
      <c r="AI323" s="31">
        <v>0</v>
      </c>
      <c r="AJ323" s="31">
        <v>0</v>
      </c>
      <c r="AK323" s="31">
        <v>0</v>
      </c>
      <c r="AL323" s="31">
        <v>0</v>
      </c>
      <c r="AM323" s="31">
        <v>0</v>
      </c>
      <c r="AN323" s="31">
        <v>0</v>
      </c>
      <c r="AO323" s="31">
        <v>0</v>
      </c>
      <c r="AP323" s="31">
        <v>0</v>
      </c>
      <c r="AQ323" s="31">
        <v>0</v>
      </c>
      <c r="AR323" s="31">
        <v>0</v>
      </c>
      <c r="AS323" s="31">
        <v>499.99975000000001</v>
      </c>
      <c r="AT323" s="31">
        <v>40</v>
      </c>
      <c r="AU323" s="31">
        <v>0</v>
      </c>
      <c r="AV323" s="27" t="s">
        <v>181</v>
      </c>
      <c r="AW323" s="191" t="s">
        <v>1363</v>
      </c>
      <c r="AX323" s="191" t="s">
        <v>278</v>
      </c>
    </row>
    <row r="324" spans="1:50" s="43" customFormat="1" ht="126">
      <c r="A324" s="279"/>
      <c r="B324" s="230" t="s">
        <v>1366</v>
      </c>
      <c r="C324" s="10" t="s">
        <v>79</v>
      </c>
      <c r="D324" s="27" t="s">
        <v>665</v>
      </c>
      <c r="E324" s="10" t="s">
        <v>79</v>
      </c>
      <c r="F324" s="27" t="s">
        <v>1362</v>
      </c>
      <c r="G324" s="31">
        <v>550.64196000000004</v>
      </c>
      <c r="H324" s="31">
        <v>511.92196000000001</v>
      </c>
      <c r="I324" s="31">
        <v>38.72</v>
      </c>
      <c r="J324" s="31">
        <v>0</v>
      </c>
      <c r="K324" s="31">
        <v>435.13367</v>
      </c>
      <c r="L324" s="31">
        <v>0</v>
      </c>
      <c r="M324" s="31">
        <v>0</v>
      </c>
      <c r="N324" s="31">
        <v>76.788290000000003</v>
      </c>
      <c r="O324" s="31">
        <v>0</v>
      </c>
      <c r="P324" s="31">
        <v>435.13367</v>
      </c>
      <c r="Q324" s="31">
        <v>511.92196000000001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  <c r="AR324" s="31">
        <v>0</v>
      </c>
      <c r="AS324" s="31">
        <v>435.13367</v>
      </c>
      <c r="AT324" s="31">
        <v>38.72</v>
      </c>
      <c r="AU324" s="31">
        <v>0</v>
      </c>
      <c r="AV324" s="27" t="s">
        <v>181</v>
      </c>
      <c r="AW324" s="191" t="s">
        <v>1363</v>
      </c>
      <c r="AX324" s="191" t="s">
        <v>278</v>
      </c>
    </row>
    <row r="325" spans="1:50" s="43" customFormat="1" ht="72">
      <c r="A325" s="279"/>
      <c r="B325" s="230" t="s">
        <v>1367</v>
      </c>
      <c r="C325" s="10" t="s">
        <v>79</v>
      </c>
      <c r="D325" s="27" t="s">
        <v>1142</v>
      </c>
      <c r="E325" s="10" t="s">
        <v>79</v>
      </c>
      <c r="F325" s="27" t="s">
        <v>1362</v>
      </c>
      <c r="G325" s="31">
        <v>420</v>
      </c>
      <c r="H325" s="31">
        <v>420</v>
      </c>
      <c r="I325" s="31">
        <v>0</v>
      </c>
      <c r="J325" s="31">
        <v>0</v>
      </c>
      <c r="K325" s="31">
        <v>357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v>63</v>
      </c>
      <c r="AD325" s="31">
        <v>0</v>
      </c>
      <c r="AE325" s="31">
        <v>0</v>
      </c>
      <c r="AF325" s="31">
        <v>63</v>
      </c>
      <c r="AG325" s="31">
        <v>0</v>
      </c>
      <c r="AH325" s="31">
        <v>0</v>
      </c>
      <c r="AI325" s="31">
        <v>0</v>
      </c>
      <c r="AJ325" s="31">
        <v>0</v>
      </c>
      <c r="AK325" s="31">
        <v>0</v>
      </c>
      <c r="AL325" s="31">
        <v>0</v>
      </c>
      <c r="AM325" s="31">
        <v>0</v>
      </c>
      <c r="AN325" s="31">
        <v>0</v>
      </c>
      <c r="AO325" s="31">
        <v>0</v>
      </c>
      <c r="AP325" s="31">
        <v>0</v>
      </c>
      <c r="AQ325" s="31">
        <v>0</v>
      </c>
      <c r="AR325" s="31">
        <v>0</v>
      </c>
      <c r="AS325" s="31">
        <v>0</v>
      </c>
      <c r="AT325" s="31">
        <v>357</v>
      </c>
      <c r="AU325" s="31">
        <v>0</v>
      </c>
      <c r="AV325" s="27" t="s">
        <v>181</v>
      </c>
      <c r="AW325" s="191" t="s">
        <v>1363</v>
      </c>
      <c r="AX325" s="191" t="s">
        <v>278</v>
      </c>
    </row>
    <row r="326" spans="1:50" s="43" customFormat="1" ht="54">
      <c r="A326" s="279"/>
      <c r="B326" s="230" t="s">
        <v>1368</v>
      </c>
      <c r="C326" s="10" t="s">
        <v>79</v>
      </c>
      <c r="D326" s="27" t="s">
        <v>107</v>
      </c>
      <c r="E326" s="10" t="s">
        <v>79</v>
      </c>
      <c r="F326" s="27" t="s">
        <v>1362</v>
      </c>
      <c r="G326" s="31">
        <v>570</v>
      </c>
      <c r="H326" s="31">
        <v>570</v>
      </c>
      <c r="I326" s="31">
        <v>0</v>
      </c>
      <c r="J326" s="31">
        <v>0</v>
      </c>
      <c r="K326" s="31">
        <v>484.5</v>
      </c>
      <c r="L326" s="31">
        <v>0</v>
      </c>
      <c r="M326" s="31">
        <v>0</v>
      </c>
      <c r="N326" s="31">
        <v>67.5</v>
      </c>
      <c r="O326" s="31">
        <v>0</v>
      </c>
      <c r="P326" s="31">
        <v>382.5</v>
      </c>
      <c r="Q326" s="31">
        <v>450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v>18</v>
      </c>
      <c r="AD326" s="31">
        <v>0</v>
      </c>
      <c r="AE326" s="31">
        <v>102</v>
      </c>
      <c r="AF326" s="31">
        <v>120</v>
      </c>
      <c r="AG326" s="31">
        <v>0</v>
      </c>
      <c r="AH326" s="31">
        <v>0</v>
      </c>
      <c r="AI326" s="31">
        <v>0</v>
      </c>
      <c r="AJ326" s="31">
        <v>0</v>
      </c>
      <c r="AK326" s="31">
        <v>0</v>
      </c>
      <c r="AL326" s="31">
        <v>0</v>
      </c>
      <c r="AM326" s="31">
        <v>0</v>
      </c>
      <c r="AN326" s="31">
        <v>0</v>
      </c>
      <c r="AO326" s="31">
        <v>0</v>
      </c>
      <c r="AP326" s="31">
        <v>0</v>
      </c>
      <c r="AQ326" s="31">
        <v>0</v>
      </c>
      <c r="AR326" s="31">
        <v>0</v>
      </c>
      <c r="AS326" s="31">
        <v>484.5</v>
      </c>
      <c r="AT326" s="31">
        <v>0</v>
      </c>
      <c r="AU326" s="31">
        <v>0</v>
      </c>
      <c r="AV326" s="27" t="s">
        <v>181</v>
      </c>
      <c r="AW326" s="191" t="s">
        <v>1363</v>
      </c>
      <c r="AX326" s="191" t="s">
        <v>278</v>
      </c>
    </row>
    <row r="327" spans="1:50" s="43" customFormat="1" ht="72">
      <c r="A327" s="279"/>
      <c r="B327" s="230" t="s">
        <v>1369</v>
      </c>
      <c r="C327" s="10" t="s">
        <v>79</v>
      </c>
      <c r="D327" s="27" t="s">
        <v>134</v>
      </c>
      <c r="E327" s="10" t="s">
        <v>79</v>
      </c>
      <c r="F327" s="27" t="s">
        <v>1362</v>
      </c>
      <c r="G327" s="31">
        <v>350</v>
      </c>
      <c r="H327" s="31">
        <v>300</v>
      </c>
      <c r="I327" s="31">
        <v>50</v>
      </c>
      <c r="J327" s="31">
        <v>0</v>
      </c>
      <c r="K327" s="31">
        <v>255</v>
      </c>
      <c r="L327" s="31">
        <v>0</v>
      </c>
      <c r="M327" s="31">
        <v>0</v>
      </c>
      <c r="N327" s="31">
        <v>15</v>
      </c>
      <c r="O327" s="31">
        <v>0</v>
      </c>
      <c r="P327" s="31">
        <v>85</v>
      </c>
      <c r="Q327" s="31">
        <v>100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v>30</v>
      </c>
      <c r="AD327" s="31">
        <v>0</v>
      </c>
      <c r="AE327" s="31">
        <v>170</v>
      </c>
      <c r="AF327" s="31">
        <v>200</v>
      </c>
      <c r="AG327" s="31">
        <v>0</v>
      </c>
      <c r="AH327" s="31">
        <v>0</v>
      </c>
      <c r="AI327" s="31">
        <v>0</v>
      </c>
      <c r="AJ327" s="31">
        <v>0</v>
      </c>
      <c r="AK327" s="31">
        <v>0</v>
      </c>
      <c r="AL327" s="31">
        <v>0</v>
      </c>
      <c r="AM327" s="31">
        <v>0</v>
      </c>
      <c r="AN327" s="31">
        <v>0</v>
      </c>
      <c r="AO327" s="31">
        <v>0</v>
      </c>
      <c r="AP327" s="31">
        <v>0</v>
      </c>
      <c r="AQ327" s="31">
        <v>0</v>
      </c>
      <c r="AR327" s="31">
        <v>0</v>
      </c>
      <c r="AS327" s="31">
        <v>255</v>
      </c>
      <c r="AT327" s="31">
        <v>50</v>
      </c>
      <c r="AU327" s="31">
        <v>0</v>
      </c>
      <c r="AV327" s="27" t="s">
        <v>181</v>
      </c>
      <c r="AW327" s="191" t="s">
        <v>1363</v>
      </c>
      <c r="AX327" s="191" t="s">
        <v>278</v>
      </c>
    </row>
    <row r="328" spans="1:50" s="43" customFormat="1" ht="108">
      <c r="A328" s="279"/>
      <c r="B328" s="230" t="s">
        <v>1370</v>
      </c>
      <c r="C328" s="10" t="s">
        <v>79</v>
      </c>
      <c r="D328" s="27" t="s">
        <v>99</v>
      </c>
      <c r="E328" s="10" t="s">
        <v>79</v>
      </c>
      <c r="F328" s="27" t="s">
        <v>1371</v>
      </c>
      <c r="G328" s="31">
        <v>1851</v>
      </c>
      <c r="H328" s="31">
        <v>1851</v>
      </c>
      <c r="I328" s="31">
        <v>0</v>
      </c>
      <c r="J328" s="31">
        <v>0</v>
      </c>
      <c r="K328" s="31">
        <v>1665.9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1665.9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27" t="s">
        <v>1384</v>
      </c>
      <c r="AW328" s="191" t="s">
        <v>1372</v>
      </c>
      <c r="AX328" s="191" t="s">
        <v>79</v>
      </c>
    </row>
    <row r="329" spans="1:50" s="43" customFormat="1" ht="72">
      <c r="A329" s="279"/>
      <c r="B329" s="230" t="s">
        <v>1373</v>
      </c>
      <c r="C329" s="10" t="s">
        <v>79</v>
      </c>
      <c r="D329" s="27" t="s">
        <v>124</v>
      </c>
      <c r="E329" s="10" t="s">
        <v>79</v>
      </c>
      <c r="F329" s="27" t="s">
        <v>1371</v>
      </c>
      <c r="G329" s="31">
        <v>1850</v>
      </c>
      <c r="H329" s="31">
        <v>1850</v>
      </c>
      <c r="I329" s="31">
        <v>0</v>
      </c>
      <c r="J329" s="31">
        <v>0</v>
      </c>
      <c r="K329" s="31">
        <v>1665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1665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0</v>
      </c>
      <c r="AI329" s="31">
        <v>0</v>
      </c>
      <c r="AJ329" s="31">
        <v>0</v>
      </c>
      <c r="AK329" s="31">
        <v>0</v>
      </c>
      <c r="AL329" s="31">
        <v>0</v>
      </c>
      <c r="AM329" s="31">
        <v>0</v>
      </c>
      <c r="AN329" s="31">
        <v>0</v>
      </c>
      <c r="AO329" s="31">
        <v>0</v>
      </c>
      <c r="AP329" s="31">
        <v>0</v>
      </c>
      <c r="AQ329" s="31">
        <v>0</v>
      </c>
      <c r="AR329" s="31">
        <v>0</v>
      </c>
      <c r="AS329" s="31">
        <v>0</v>
      </c>
      <c r="AT329" s="31">
        <v>0</v>
      </c>
      <c r="AU329" s="31">
        <v>0</v>
      </c>
      <c r="AV329" s="27" t="s">
        <v>1384</v>
      </c>
      <c r="AW329" s="191" t="s">
        <v>1372</v>
      </c>
      <c r="AX329" s="191" t="s">
        <v>79</v>
      </c>
    </row>
    <row r="330" spans="1:50" s="43" customFormat="1" ht="108">
      <c r="A330" s="279"/>
      <c r="B330" s="230" t="s">
        <v>1374</v>
      </c>
      <c r="C330" s="10" t="s">
        <v>79</v>
      </c>
      <c r="D330" s="27" t="s">
        <v>1375</v>
      </c>
      <c r="E330" s="10" t="s">
        <v>79</v>
      </c>
      <c r="F330" s="27" t="s">
        <v>1371</v>
      </c>
      <c r="G330" s="31">
        <v>1810</v>
      </c>
      <c r="H330" s="31">
        <v>1810</v>
      </c>
      <c r="I330" s="31">
        <v>0</v>
      </c>
      <c r="J330" s="31">
        <v>0</v>
      </c>
      <c r="K330" s="31">
        <v>1629</v>
      </c>
      <c r="L330" s="31">
        <v>0</v>
      </c>
      <c r="M330" s="31">
        <v>0</v>
      </c>
      <c r="N330" s="31">
        <v>181</v>
      </c>
      <c r="O330" s="31">
        <v>0</v>
      </c>
      <c r="P330" s="31">
        <v>1629</v>
      </c>
      <c r="Q330" s="31">
        <v>1810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1629</v>
      </c>
      <c r="AC330" s="31">
        <v>0</v>
      </c>
      <c r="AD330" s="31">
        <v>0</v>
      </c>
      <c r="AE330" s="31">
        <v>0</v>
      </c>
      <c r="AF330" s="31">
        <v>0</v>
      </c>
      <c r="AG330" s="31">
        <v>0</v>
      </c>
      <c r="AH330" s="31">
        <v>0</v>
      </c>
      <c r="AI330" s="31">
        <v>0</v>
      </c>
      <c r="AJ330" s="31">
        <v>0</v>
      </c>
      <c r="AK330" s="31">
        <v>0</v>
      </c>
      <c r="AL330" s="31">
        <v>0</v>
      </c>
      <c r="AM330" s="31">
        <v>0</v>
      </c>
      <c r="AN330" s="31">
        <v>0</v>
      </c>
      <c r="AO330" s="31">
        <v>0</v>
      </c>
      <c r="AP330" s="31">
        <v>0</v>
      </c>
      <c r="AQ330" s="31">
        <v>0</v>
      </c>
      <c r="AR330" s="31">
        <v>0</v>
      </c>
      <c r="AS330" s="31">
        <v>0</v>
      </c>
      <c r="AT330" s="31">
        <v>0</v>
      </c>
      <c r="AU330" s="31">
        <v>0</v>
      </c>
      <c r="AV330" s="27" t="s">
        <v>1384</v>
      </c>
      <c r="AW330" s="191" t="s">
        <v>1372</v>
      </c>
      <c r="AX330" s="191" t="s">
        <v>79</v>
      </c>
    </row>
    <row r="331" spans="1:50" s="43" customFormat="1" ht="76.5">
      <c r="A331" s="279"/>
      <c r="B331" s="230" t="s">
        <v>1376</v>
      </c>
      <c r="C331" s="10" t="s">
        <v>79</v>
      </c>
      <c r="D331" s="27" t="s">
        <v>97</v>
      </c>
      <c r="E331" s="10" t="s">
        <v>79</v>
      </c>
      <c r="F331" s="27" t="s">
        <v>1371</v>
      </c>
      <c r="G331" s="31">
        <v>1950</v>
      </c>
      <c r="H331" s="31">
        <v>1851.1110000000001</v>
      </c>
      <c r="I331" s="31">
        <v>98.888999999999996</v>
      </c>
      <c r="J331" s="31">
        <v>0</v>
      </c>
      <c r="K331" s="31">
        <v>1666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1666</v>
      </c>
      <c r="AC331" s="31">
        <v>0</v>
      </c>
      <c r="AD331" s="31">
        <v>0</v>
      </c>
      <c r="AE331" s="31">
        <v>0</v>
      </c>
      <c r="AF331" s="31">
        <v>0</v>
      </c>
      <c r="AG331" s="31">
        <v>0</v>
      </c>
      <c r="AH331" s="31">
        <v>0</v>
      </c>
      <c r="AI331" s="31">
        <v>0</v>
      </c>
      <c r="AJ331" s="31">
        <v>0</v>
      </c>
      <c r="AK331" s="31">
        <v>0</v>
      </c>
      <c r="AL331" s="31">
        <v>0</v>
      </c>
      <c r="AM331" s="31">
        <v>0</v>
      </c>
      <c r="AN331" s="31">
        <v>0</v>
      </c>
      <c r="AO331" s="31">
        <v>0</v>
      </c>
      <c r="AP331" s="31">
        <v>0</v>
      </c>
      <c r="AQ331" s="31">
        <v>0</v>
      </c>
      <c r="AR331" s="31">
        <v>0</v>
      </c>
      <c r="AS331" s="31">
        <v>0</v>
      </c>
      <c r="AT331" s="31">
        <v>98.888999999999996</v>
      </c>
      <c r="AU331" s="31">
        <v>0</v>
      </c>
      <c r="AV331" s="27" t="s">
        <v>1384</v>
      </c>
      <c r="AW331" s="191" t="s">
        <v>1372</v>
      </c>
      <c r="AX331" s="191" t="s">
        <v>79</v>
      </c>
    </row>
    <row r="332" spans="1:50" s="40" customFormat="1" ht="38.25" customHeight="1">
      <c r="A332" s="279"/>
      <c r="B332" s="238" t="s">
        <v>533</v>
      </c>
      <c r="C332" s="60" t="s">
        <v>79</v>
      </c>
      <c r="D332" s="60" t="s">
        <v>79</v>
      </c>
      <c r="E332" s="80" t="s">
        <v>79</v>
      </c>
      <c r="F332" s="60" t="s">
        <v>79</v>
      </c>
      <c r="G332" s="26">
        <f>SUM(G306:G331)</f>
        <v>39772.76296</v>
      </c>
      <c r="H332" s="26">
        <f t="shared" ref="H332:AI332" si="14">SUM(H306:H331)</f>
        <v>28668.11306</v>
      </c>
      <c r="I332" s="26">
        <f t="shared" si="14"/>
        <v>11104.649999999996</v>
      </c>
      <c r="J332" s="26">
        <f t="shared" si="14"/>
        <v>430</v>
      </c>
      <c r="K332" s="26">
        <f t="shared" si="14"/>
        <v>25259.44342</v>
      </c>
      <c r="L332" s="26">
        <f t="shared" si="14"/>
        <v>17130.1211</v>
      </c>
      <c r="M332" s="26">
        <f t="shared" si="14"/>
        <v>15326.41</v>
      </c>
      <c r="N332" s="26">
        <f t="shared" si="14"/>
        <v>466.28829000000002</v>
      </c>
      <c r="O332" s="26">
        <f t="shared" si="14"/>
        <v>0</v>
      </c>
      <c r="P332" s="26">
        <f t="shared" si="14"/>
        <v>3245.6336700000002</v>
      </c>
      <c r="Q332" s="26">
        <f t="shared" si="14"/>
        <v>3711.9219600000001</v>
      </c>
      <c r="R332" s="26">
        <f t="shared" si="14"/>
        <v>0</v>
      </c>
      <c r="S332" s="26">
        <f t="shared" si="14"/>
        <v>50</v>
      </c>
      <c r="T332" s="26">
        <f t="shared" si="14"/>
        <v>0</v>
      </c>
      <c r="U332" s="26">
        <f t="shared" si="14"/>
        <v>0</v>
      </c>
      <c r="V332" s="26">
        <f t="shared" si="14"/>
        <v>50</v>
      </c>
      <c r="W332" s="26">
        <f t="shared" si="14"/>
        <v>0</v>
      </c>
      <c r="X332" s="26">
        <f t="shared" si="14"/>
        <v>0</v>
      </c>
      <c r="Y332" s="26">
        <f t="shared" si="14"/>
        <v>0</v>
      </c>
      <c r="Z332" s="26">
        <f t="shared" si="14"/>
        <v>0</v>
      </c>
      <c r="AA332" s="26">
        <f t="shared" si="14"/>
        <v>0</v>
      </c>
      <c r="AB332" s="26">
        <f t="shared" si="14"/>
        <v>6625.9</v>
      </c>
      <c r="AC332" s="26">
        <f t="shared" si="14"/>
        <v>154.23525000000001</v>
      </c>
      <c r="AD332" s="26">
        <f t="shared" si="14"/>
        <v>0</v>
      </c>
      <c r="AE332" s="26">
        <f t="shared" si="14"/>
        <v>516.99974999999995</v>
      </c>
      <c r="AF332" s="26">
        <f t="shared" si="14"/>
        <v>671.23500000000001</v>
      </c>
      <c r="AG332" s="26">
        <f t="shared" si="14"/>
        <v>816.5</v>
      </c>
      <c r="AH332" s="26">
        <f t="shared" si="14"/>
        <v>0</v>
      </c>
      <c r="AI332" s="26">
        <f t="shared" si="14"/>
        <v>0</v>
      </c>
      <c r="AJ332" s="26">
        <f t="shared" ref="AJ332:AU332" si="15">SUM(AJ306:AJ331)</f>
        <v>0</v>
      </c>
      <c r="AK332" s="26">
        <f t="shared" si="15"/>
        <v>0</v>
      </c>
      <c r="AL332" s="26">
        <f t="shared" si="15"/>
        <v>0</v>
      </c>
      <c r="AM332" s="26">
        <f t="shared" si="15"/>
        <v>0</v>
      </c>
      <c r="AN332" s="26">
        <f t="shared" si="15"/>
        <v>0</v>
      </c>
      <c r="AO332" s="26">
        <f t="shared" si="15"/>
        <v>0</v>
      </c>
      <c r="AP332" s="26">
        <f t="shared" si="15"/>
        <v>0</v>
      </c>
      <c r="AQ332" s="26">
        <f t="shared" si="15"/>
        <v>653.5</v>
      </c>
      <c r="AR332" s="26">
        <f t="shared" si="15"/>
        <v>0</v>
      </c>
      <c r="AS332" s="26">
        <f t="shared" si="15"/>
        <v>2133.6334200000001</v>
      </c>
      <c r="AT332" s="26">
        <f t="shared" si="15"/>
        <v>713.49789999999996</v>
      </c>
      <c r="AU332" s="26">
        <f t="shared" si="15"/>
        <v>11192.876</v>
      </c>
      <c r="AV332" s="60" t="s">
        <v>79</v>
      </c>
      <c r="AW332" s="205" t="s">
        <v>79</v>
      </c>
      <c r="AX332" s="206" t="s">
        <v>79</v>
      </c>
    </row>
    <row r="333" spans="1:50" s="40" customFormat="1" ht="26.25">
      <c r="A333" s="279"/>
      <c r="B333" s="239" t="s">
        <v>534</v>
      </c>
      <c r="C333" s="62" t="s">
        <v>79</v>
      </c>
      <c r="D333" s="62" t="s">
        <v>79</v>
      </c>
      <c r="E333" s="78" t="s">
        <v>79</v>
      </c>
      <c r="F333" s="62" t="s">
        <v>79</v>
      </c>
      <c r="G333" s="41">
        <f>G305+G332</f>
        <v>1982905.382470001</v>
      </c>
      <c r="H333" s="41">
        <f t="shared" ref="H333:AI333" si="16">H305+H332</f>
        <v>1585900.9008800006</v>
      </c>
      <c r="I333" s="41">
        <f t="shared" si="16"/>
        <v>397004.48168999999</v>
      </c>
      <c r="J333" s="41">
        <f t="shared" si="16"/>
        <v>555756.99882200011</v>
      </c>
      <c r="K333" s="41">
        <f t="shared" si="16"/>
        <v>720931.07769799978</v>
      </c>
      <c r="L333" s="41">
        <f t="shared" si="16"/>
        <v>777153.27801500016</v>
      </c>
      <c r="M333" s="41">
        <f t="shared" si="16"/>
        <v>159320.08508600004</v>
      </c>
      <c r="N333" s="41">
        <f t="shared" si="16"/>
        <v>15600.519950000002</v>
      </c>
      <c r="O333" s="41">
        <f t="shared" si="16"/>
        <v>36184.042700000005</v>
      </c>
      <c r="P333" s="41">
        <f t="shared" si="16"/>
        <v>46987.964010000003</v>
      </c>
      <c r="Q333" s="41">
        <f t="shared" si="16"/>
        <v>98772.526660000003</v>
      </c>
      <c r="R333" s="41">
        <f t="shared" si="16"/>
        <v>139988.30687</v>
      </c>
      <c r="S333" s="41">
        <f t="shared" si="16"/>
        <v>33072.276370000007</v>
      </c>
      <c r="T333" s="41">
        <f t="shared" si="16"/>
        <v>57874.441399999996</v>
      </c>
      <c r="U333" s="41">
        <f t="shared" si="16"/>
        <v>7586.7010100000007</v>
      </c>
      <c r="V333" s="41">
        <f t="shared" si="16"/>
        <v>98533.418779999993</v>
      </c>
      <c r="W333" s="41">
        <f t="shared" si="16"/>
        <v>244.52809200000002</v>
      </c>
      <c r="X333" s="41">
        <f t="shared" si="16"/>
        <v>34591.419959999999</v>
      </c>
      <c r="Y333" s="41">
        <f t="shared" si="16"/>
        <v>31534.742879999998</v>
      </c>
      <c r="Z333" s="41">
        <f t="shared" si="16"/>
        <v>73127.519950000016</v>
      </c>
      <c r="AA333" s="41">
        <f t="shared" si="16"/>
        <v>139253.68278999999</v>
      </c>
      <c r="AB333" s="41">
        <f t="shared" si="16"/>
        <v>7259.9226349999999</v>
      </c>
      <c r="AC333" s="41">
        <f t="shared" si="16"/>
        <v>24048.418390000003</v>
      </c>
      <c r="AD333" s="41">
        <f t="shared" si="16"/>
        <v>36270.502629999995</v>
      </c>
      <c r="AE333" s="41">
        <f t="shared" si="16"/>
        <v>23864.112419999998</v>
      </c>
      <c r="AF333" s="41">
        <f t="shared" si="16"/>
        <v>84183.033440000014</v>
      </c>
      <c r="AG333" s="41">
        <f t="shared" si="16"/>
        <v>44477.928805999996</v>
      </c>
      <c r="AH333" s="41">
        <f t="shared" si="16"/>
        <v>7950.8600500000002</v>
      </c>
      <c r="AI333" s="41">
        <f t="shared" si="16"/>
        <v>27166.025999999998</v>
      </c>
      <c r="AJ333" s="41">
        <f t="shared" ref="AJ333:AU333" si="17">AJ305+AJ332</f>
        <v>17146.768889999999</v>
      </c>
      <c r="AK333" s="41">
        <f t="shared" si="17"/>
        <v>52263.65494</v>
      </c>
      <c r="AL333" s="41">
        <f t="shared" si="17"/>
        <v>9446.0908600000002</v>
      </c>
      <c r="AM333" s="41">
        <f t="shared" si="17"/>
        <v>4183.0137999999997</v>
      </c>
      <c r="AN333" s="41">
        <f t="shared" si="17"/>
        <v>16143.423000000001</v>
      </c>
      <c r="AO333" s="41">
        <f t="shared" si="17"/>
        <v>20461.175999999999</v>
      </c>
      <c r="AP333" s="41">
        <f t="shared" si="17"/>
        <v>40787.612800000003</v>
      </c>
      <c r="AQ333" s="41">
        <f t="shared" si="17"/>
        <v>119364.661632</v>
      </c>
      <c r="AR333" s="41">
        <f t="shared" si="17"/>
        <v>14067.515240000001</v>
      </c>
      <c r="AS333" s="41">
        <f t="shared" si="17"/>
        <v>84427.033177000005</v>
      </c>
      <c r="AT333" s="41">
        <f t="shared" si="17"/>
        <v>1083.54486</v>
      </c>
      <c r="AU333" s="41">
        <f t="shared" si="17"/>
        <v>34719.432000000001</v>
      </c>
      <c r="AV333" s="62" t="s">
        <v>79</v>
      </c>
      <c r="AW333" s="207" t="s">
        <v>79</v>
      </c>
      <c r="AX333" s="208" t="s">
        <v>79</v>
      </c>
    </row>
    <row r="334" spans="1:50" ht="126.75" customHeight="1">
      <c r="A334" s="279" t="s">
        <v>273</v>
      </c>
      <c r="B334" s="230" t="s">
        <v>596</v>
      </c>
      <c r="C334" s="33" t="s">
        <v>687</v>
      </c>
      <c r="D334" s="27" t="s">
        <v>195</v>
      </c>
      <c r="E334" s="10" t="s">
        <v>1383</v>
      </c>
      <c r="F334" s="27" t="s">
        <v>361</v>
      </c>
      <c r="G334" s="9">
        <v>144258</v>
      </c>
      <c r="H334" s="9">
        <v>122906</v>
      </c>
      <c r="I334" s="9">
        <v>21352</v>
      </c>
      <c r="J334" s="9">
        <v>0</v>
      </c>
      <c r="K334" s="9">
        <v>110616</v>
      </c>
      <c r="L334" s="9">
        <v>55409.26</v>
      </c>
      <c r="M334" s="9">
        <v>0</v>
      </c>
      <c r="N334" s="9">
        <v>1500</v>
      </c>
      <c r="O334" s="9">
        <v>5100</v>
      </c>
      <c r="P334" s="9">
        <v>13500</v>
      </c>
      <c r="Q334" s="9">
        <v>20100</v>
      </c>
      <c r="R334" s="9">
        <v>10433.790000000001</v>
      </c>
      <c r="S334" s="9">
        <v>2790</v>
      </c>
      <c r="T334" s="9">
        <v>16252</v>
      </c>
      <c r="U334" s="9">
        <v>3016</v>
      </c>
      <c r="V334" s="31">
        <v>22058</v>
      </c>
      <c r="W334" s="9">
        <v>45000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55182.21</v>
      </c>
      <c r="AR334" s="31">
        <v>0</v>
      </c>
      <c r="AS334" s="31">
        <v>0</v>
      </c>
      <c r="AT334" s="31">
        <v>0</v>
      </c>
      <c r="AU334" s="31">
        <v>0</v>
      </c>
      <c r="AV334" s="27" t="s">
        <v>1384</v>
      </c>
      <c r="AW334" s="191" t="s">
        <v>597</v>
      </c>
      <c r="AX334" s="191" t="s">
        <v>79</v>
      </c>
    </row>
    <row r="335" spans="1:50" ht="90">
      <c r="A335" s="279"/>
      <c r="B335" s="230" t="s">
        <v>297</v>
      </c>
      <c r="C335" s="33" t="s">
        <v>1027</v>
      </c>
      <c r="D335" s="27" t="s">
        <v>196</v>
      </c>
      <c r="E335" s="10">
        <v>3405</v>
      </c>
      <c r="F335" s="27" t="s">
        <v>488</v>
      </c>
      <c r="G335" s="134">
        <v>69232</v>
      </c>
      <c r="H335" s="9">
        <v>51590</v>
      </c>
      <c r="I335" s="9">
        <v>17642</v>
      </c>
      <c r="J335" s="9">
        <v>0</v>
      </c>
      <c r="K335" s="9">
        <v>46431</v>
      </c>
      <c r="L335" s="9">
        <v>25579</v>
      </c>
      <c r="M335" s="9">
        <v>2034.2898399999999</v>
      </c>
      <c r="N335" s="9">
        <v>2525</v>
      </c>
      <c r="O335" s="9">
        <v>6128</v>
      </c>
      <c r="P335" s="9">
        <v>22975</v>
      </c>
      <c r="Q335" s="9">
        <v>31628</v>
      </c>
      <c r="R335" s="9">
        <v>0</v>
      </c>
      <c r="S335" s="9">
        <v>525</v>
      </c>
      <c r="T335" s="9">
        <v>3150</v>
      </c>
      <c r="U335" s="9">
        <v>2975</v>
      </c>
      <c r="V335" s="31">
        <v>6650</v>
      </c>
      <c r="W335" s="9">
        <v>9895.58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5374.75</v>
      </c>
      <c r="AE335" s="9">
        <v>0</v>
      </c>
      <c r="AF335" s="9">
        <v>5374.75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33234.83</v>
      </c>
      <c r="AR335" s="31">
        <v>0</v>
      </c>
      <c r="AS335" s="31">
        <v>1266.3</v>
      </c>
      <c r="AT335" s="31">
        <v>0</v>
      </c>
      <c r="AU335" s="31">
        <v>0</v>
      </c>
      <c r="AV335" s="27" t="s">
        <v>1384</v>
      </c>
      <c r="AW335" s="191" t="s">
        <v>598</v>
      </c>
      <c r="AX335" s="191" t="s">
        <v>1385</v>
      </c>
    </row>
    <row r="336" spans="1:50" ht="126" customHeight="1">
      <c r="A336" s="279"/>
      <c r="B336" s="230" t="s">
        <v>599</v>
      </c>
      <c r="C336" s="33" t="s">
        <v>689</v>
      </c>
      <c r="D336" s="27" t="s">
        <v>197</v>
      </c>
      <c r="E336" s="10" t="s">
        <v>1386</v>
      </c>
      <c r="F336" s="27" t="s">
        <v>304</v>
      </c>
      <c r="G336" s="15">
        <v>82668</v>
      </c>
      <c r="H336" s="31">
        <v>76114</v>
      </c>
      <c r="I336" s="31">
        <v>6554</v>
      </c>
      <c r="J336" s="31">
        <v>0</v>
      </c>
      <c r="K336" s="31">
        <v>68502.44</v>
      </c>
      <c r="L336" s="31">
        <v>68492.758285999997</v>
      </c>
      <c r="M336" s="31">
        <v>2786.29</v>
      </c>
      <c r="N336" s="31">
        <v>0</v>
      </c>
      <c r="O336" s="31">
        <v>0</v>
      </c>
      <c r="P336" s="31">
        <v>0</v>
      </c>
      <c r="Q336" s="31">
        <v>0</v>
      </c>
      <c r="R336" s="31">
        <v>19085.53</v>
      </c>
      <c r="S336" s="31">
        <v>1417.5239999999999</v>
      </c>
      <c r="T336" s="31">
        <v>0</v>
      </c>
      <c r="U336" s="31">
        <v>12757.716</v>
      </c>
      <c r="V336" s="31">
        <v>14175.24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15403.61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10500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9711.11</v>
      </c>
      <c r="AT336" s="31">
        <v>0</v>
      </c>
      <c r="AU336" s="31">
        <v>0</v>
      </c>
      <c r="AV336" s="27" t="s">
        <v>1384</v>
      </c>
      <c r="AW336" s="191" t="s">
        <v>198</v>
      </c>
      <c r="AX336" s="191" t="s">
        <v>1387</v>
      </c>
    </row>
    <row r="337" spans="1:50" ht="87.75" customHeight="1">
      <c r="A337" s="279"/>
      <c r="B337" s="231" t="s">
        <v>362</v>
      </c>
      <c r="C337" s="64" t="s">
        <v>79</v>
      </c>
      <c r="D337" s="23" t="s">
        <v>363</v>
      </c>
      <c r="E337" s="16">
        <v>4827</v>
      </c>
      <c r="F337" s="23" t="s">
        <v>740</v>
      </c>
      <c r="G337" s="30">
        <v>18979.591</v>
      </c>
      <c r="H337" s="30">
        <v>13972.297</v>
      </c>
      <c r="I337" s="30">
        <v>5007.2939999999999</v>
      </c>
      <c r="J337" s="30">
        <v>0</v>
      </c>
      <c r="K337" s="30">
        <v>5588.9189999999999</v>
      </c>
      <c r="L337" s="30">
        <v>424.35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U337" s="30">
        <v>0</v>
      </c>
      <c r="V337" s="30">
        <v>0</v>
      </c>
      <c r="W337" s="30">
        <v>0</v>
      </c>
      <c r="X337" s="30">
        <v>0</v>
      </c>
      <c r="Y337" s="30">
        <v>0</v>
      </c>
      <c r="Z337" s="30">
        <v>0</v>
      </c>
      <c r="AA337" s="30">
        <v>0</v>
      </c>
      <c r="AB337" s="30">
        <v>0</v>
      </c>
      <c r="AC337" s="30">
        <v>0</v>
      </c>
      <c r="AD337" s="30">
        <v>0</v>
      </c>
      <c r="AE337" s="30">
        <v>0</v>
      </c>
      <c r="AF337" s="30">
        <v>0</v>
      </c>
      <c r="AG337" s="30">
        <v>0</v>
      </c>
      <c r="AH337" s="30">
        <v>0</v>
      </c>
      <c r="AI337" s="30">
        <v>0</v>
      </c>
      <c r="AJ337" s="30">
        <v>0</v>
      </c>
      <c r="AK337" s="30">
        <v>0</v>
      </c>
      <c r="AL337" s="30">
        <v>0</v>
      </c>
      <c r="AM337" s="30">
        <v>0</v>
      </c>
      <c r="AN337" s="30">
        <v>0</v>
      </c>
      <c r="AO337" s="30">
        <v>0</v>
      </c>
      <c r="AP337" s="30">
        <v>0</v>
      </c>
      <c r="AQ337" s="30">
        <v>0</v>
      </c>
      <c r="AR337" s="30">
        <v>18555.243999999999</v>
      </c>
      <c r="AS337" s="30">
        <v>5588.9189999999999</v>
      </c>
      <c r="AT337" s="30">
        <v>0</v>
      </c>
      <c r="AU337" s="30">
        <v>0</v>
      </c>
      <c r="AV337" s="23" t="s">
        <v>181</v>
      </c>
      <c r="AW337" s="199" t="s">
        <v>1278</v>
      </c>
      <c r="AX337" s="199" t="s">
        <v>79</v>
      </c>
    </row>
    <row r="338" spans="1:50" s="36" customFormat="1" ht="54">
      <c r="A338" s="279"/>
      <c r="B338" s="231" t="s">
        <v>364</v>
      </c>
      <c r="C338" s="64" t="s">
        <v>79</v>
      </c>
      <c r="D338" s="23" t="s">
        <v>365</v>
      </c>
      <c r="E338" s="16">
        <v>4828</v>
      </c>
      <c r="F338" s="23" t="s">
        <v>740</v>
      </c>
      <c r="G338" s="30">
        <v>5512.76</v>
      </c>
      <c r="H338" s="30">
        <v>5512.76</v>
      </c>
      <c r="I338" s="30">
        <v>0</v>
      </c>
      <c r="J338" s="30">
        <v>0</v>
      </c>
      <c r="K338" s="30">
        <v>2205.1</v>
      </c>
      <c r="L338" s="30">
        <v>467.06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0</v>
      </c>
      <c r="X338" s="30">
        <v>0</v>
      </c>
      <c r="Y338" s="30">
        <v>0</v>
      </c>
      <c r="Z338" s="30">
        <v>0</v>
      </c>
      <c r="AA338" s="30">
        <v>0</v>
      </c>
      <c r="AB338" s="30">
        <v>0</v>
      </c>
      <c r="AC338" s="30">
        <v>0</v>
      </c>
      <c r="AD338" s="30">
        <v>0</v>
      </c>
      <c r="AE338" s="30">
        <v>0</v>
      </c>
      <c r="AF338" s="30">
        <v>0</v>
      </c>
      <c r="AG338" s="30">
        <v>0</v>
      </c>
      <c r="AH338" s="30">
        <v>0</v>
      </c>
      <c r="AI338" s="30">
        <v>0</v>
      </c>
      <c r="AJ338" s="30">
        <v>0</v>
      </c>
      <c r="AK338" s="30">
        <v>0</v>
      </c>
      <c r="AL338" s="30">
        <v>0</v>
      </c>
      <c r="AM338" s="30">
        <v>0</v>
      </c>
      <c r="AN338" s="30">
        <v>0</v>
      </c>
      <c r="AO338" s="30">
        <v>0</v>
      </c>
      <c r="AP338" s="30">
        <v>0</v>
      </c>
      <c r="AQ338" s="30">
        <v>0</v>
      </c>
      <c r="AR338" s="30">
        <v>5045.7</v>
      </c>
      <c r="AS338" s="30">
        <v>2205.1</v>
      </c>
      <c r="AT338" s="30">
        <v>0</v>
      </c>
      <c r="AU338" s="30">
        <v>0</v>
      </c>
      <c r="AV338" s="23" t="s">
        <v>181</v>
      </c>
      <c r="AW338" s="199" t="s">
        <v>754</v>
      </c>
      <c r="AX338" s="199" t="s">
        <v>79</v>
      </c>
    </row>
    <row r="339" spans="1:50" s="36" customFormat="1" ht="54">
      <c r="A339" s="279"/>
      <c r="B339" s="231" t="s">
        <v>755</v>
      </c>
      <c r="C339" s="64" t="s">
        <v>79</v>
      </c>
      <c r="D339" s="23" t="s">
        <v>363</v>
      </c>
      <c r="E339" s="16" t="s">
        <v>756</v>
      </c>
      <c r="F339" s="23" t="s">
        <v>757</v>
      </c>
      <c r="G339" s="30">
        <v>6712.94</v>
      </c>
      <c r="H339" s="30">
        <v>6712.94</v>
      </c>
      <c r="I339" s="30">
        <v>0</v>
      </c>
      <c r="J339" s="30">
        <v>0</v>
      </c>
      <c r="K339" s="30">
        <v>6712.94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0</v>
      </c>
      <c r="Z339" s="30">
        <v>0</v>
      </c>
      <c r="AA339" s="30">
        <v>0</v>
      </c>
      <c r="AB339" s="30">
        <v>0</v>
      </c>
      <c r="AC339" s="30">
        <v>0</v>
      </c>
      <c r="AD339" s="30">
        <v>0</v>
      </c>
      <c r="AE339" s="30">
        <v>0</v>
      </c>
      <c r="AF339" s="30">
        <v>0</v>
      </c>
      <c r="AG339" s="30">
        <v>0</v>
      </c>
      <c r="AH339" s="30">
        <v>0</v>
      </c>
      <c r="AI339" s="30">
        <v>0</v>
      </c>
      <c r="AJ339" s="30">
        <v>0</v>
      </c>
      <c r="AK339" s="30">
        <v>0</v>
      </c>
      <c r="AL339" s="30">
        <v>0</v>
      </c>
      <c r="AM339" s="30">
        <v>0</v>
      </c>
      <c r="AN339" s="30">
        <v>0</v>
      </c>
      <c r="AO339" s="30">
        <v>0</v>
      </c>
      <c r="AP339" s="30">
        <v>0</v>
      </c>
      <c r="AQ339" s="30">
        <v>6712.94</v>
      </c>
      <c r="AR339" s="30">
        <v>6712.94</v>
      </c>
      <c r="AS339" s="30">
        <v>0</v>
      </c>
      <c r="AT339" s="30">
        <v>0</v>
      </c>
      <c r="AU339" s="30">
        <v>0</v>
      </c>
      <c r="AV339" s="23" t="s">
        <v>181</v>
      </c>
      <c r="AW339" s="199" t="s">
        <v>797</v>
      </c>
      <c r="AX339" s="199" t="s">
        <v>79</v>
      </c>
    </row>
    <row r="340" spans="1:50" s="36" customFormat="1" ht="26.25">
      <c r="A340" s="279"/>
      <c r="B340" s="237" t="s">
        <v>265</v>
      </c>
      <c r="C340" s="61" t="s">
        <v>79</v>
      </c>
      <c r="D340" s="61" t="s">
        <v>79</v>
      </c>
      <c r="E340" s="79" t="s">
        <v>79</v>
      </c>
      <c r="F340" s="61" t="s">
        <v>79</v>
      </c>
      <c r="G340" s="42">
        <f>SUM(G334:G339)</f>
        <v>327363.29100000003</v>
      </c>
      <c r="H340" s="42">
        <f t="shared" ref="H340:AU340" si="18">SUM(H334:H339)</f>
        <v>276807.99700000003</v>
      </c>
      <c r="I340" s="42">
        <f t="shared" si="18"/>
        <v>50555.294000000002</v>
      </c>
      <c r="J340" s="42">
        <f t="shared" si="18"/>
        <v>0</v>
      </c>
      <c r="K340" s="42">
        <f t="shared" si="18"/>
        <v>240056.399</v>
      </c>
      <c r="L340" s="42">
        <f t="shared" si="18"/>
        <v>150372.42828600001</v>
      </c>
      <c r="M340" s="42">
        <f t="shared" si="18"/>
        <v>4820.5798400000003</v>
      </c>
      <c r="N340" s="42">
        <f t="shared" si="18"/>
        <v>4025</v>
      </c>
      <c r="O340" s="42">
        <f t="shared" si="18"/>
        <v>11228</v>
      </c>
      <c r="P340" s="42">
        <f t="shared" si="18"/>
        <v>36475</v>
      </c>
      <c r="Q340" s="42">
        <f t="shared" si="18"/>
        <v>51728</v>
      </c>
      <c r="R340" s="42">
        <f t="shared" si="18"/>
        <v>29519.32</v>
      </c>
      <c r="S340" s="42">
        <f t="shared" si="18"/>
        <v>4732.5239999999994</v>
      </c>
      <c r="T340" s="42">
        <f t="shared" si="18"/>
        <v>19402</v>
      </c>
      <c r="U340" s="42">
        <f t="shared" si="18"/>
        <v>18748.716</v>
      </c>
      <c r="V340" s="42">
        <f t="shared" si="18"/>
        <v>42883.24</v>
      </c>
      <c r="W340" s="42">
        <f t="shared" si="18"/>
        <v>54895.58</v>
      </c>
      <c r="X340" s="42">
        <f t="shared" si="18"/>
        <v>0</v>
      </c>
      <c r="Y340" s="42">
        <f t="shared" si="18"/>
        <v>0</v>
      </c>
      <c r="Z340" s="42">
        <f t="shared" si="18"/>
        <v>0</v>
      </c>
      <c r="AA340" s="42">
        <f t="shared" si="18"/>
        <v>0</v>
      </c>
      <c r="AB340" s="42">
        <f t="shared" si="18"/>
        <v>15403.61</v>
      </c>
      <c r="AC340" s="42">
        <f t="shared" si="18"/>
        <v>0</v>
      </c>
      <c r="AD340" s="42">
        <f t="shared" si="18"/>
        <v>5374.75</v>
      </c>
      <c r="AE340" s="42">
        <f t="shared" si="18"/>
        <v>0</v>
      </c>
      <c r="AF340" s="42">
        <f t="shared" si="18"/>
        <v>5374.75</v>
      </c>
      <c r="AG340" s="42">
        <f t="shared" si="18"/>
        <v>0</v>
      </c>
      <c r="AH340" s="42">
        <f t="shared" si="18"/>
        <v>0</v>
      </c>
      <c r="AI340" s="42">
        <f t="shared" si="18"/>
        <v>0</v>
      </c>
      <c r="AJ340" s="42">
        <f t="shared" si="18"/>
        <v>0</v>
      </c>
      <c r="AK340" s="42">
        <f t="shared" si="18"/>
        <v>0</v>
      </c>
      <c r="AL340" s="42">
        <f t="shared" si="18"/>
        <v>10500</v>
      </c>
      <c r="AM340" s="42">
        <f t="shared" si="18"/>
        <v>0</v>
      </c>
      <c r="AN340" s="42">
        <f t="shared" si="18"/>
        <v>0</v>
      </c>
      <c r="AO340" s="42">
        <f t="shared" si="18"/>
        <v>0</v>
      </c>
      <c r="AP340" s="42">
        <f t="shared" si="18"/>
        <v>0</v>
      </c>
      <c r="AQ340" s="42">
        <f t="shared" si="18"/>
        <v>95129.98000000001</v>
      </c>
      <c r="AR340" s="42">
        <f t="shared" si="18"/>
        <v>30313.883999999998</v>
      </c>
      <c r="AS340" s="42">
        <f t="shared" si="18"/>
        <v>18771.428999999996</v>
      </c>
      <c r="AT340" s="42">
        <f t="shared" si="18"/>
        <v>0</v>
      </c>
      <c r="AU340" s="42">
        <f t="shared" si="18"/>
        <v>0</v>
      </c>
      <c r="AV340" s="61" t="s">
        <v>79</v>
      </c>
      <c r="AW340" s="203" t="s">
        <v>79</v>
      </c>
      <c r="AX340" s="209" t="s">
        <v>79</v>
      </c>
    </row>
    <row r="341" spans="1:50" s="37" customFormat="1" ht="54">
      <c r="A341" s="279"/>
      <c r="B341" s="240" t="s">
        <v>970</v>
      </c>
      <c r="C341" s="158" t="s">
        <v>79</v>
      </c>
      <c r="D341" s="159" t="s">
        <v>363</v>
      </c>
      <c r="E341" s="159" t="s">
        <v>971</v>
      </c>
      <c r="F341" s="159" t="s">
        <v>571</v>
      </c>
      <c r="G341" s="98">
        <v>201.6</v>
      </c>
      <c r="H341" s="98">
        <v>201.6</v>
      </c>
      <c r="I341" s="98">
        <v>0</v>
      </c>
      <c r="J341" s="98">
        <v>0</v>
      </c>
      <c r="K341" s="98">
        <v>71</v>
      </c>
      <c r="L341" s="98">
        <v>30.4</v>
      </c>
      <c r="M341" s="98">
        <v>0</v>
      </c>
      <c r="N341" s="98">
        <v>100.2</v>
      </c>
      <c r="O341" s="160">
        <v>0</v>
      </c>
      <c r="P341" s="98">
        <v>0</v>
      </c>
      <c r="Q341" s="98">
        <v>100.2</v>
      </c>
      <c r="R341" s="98">
        <v>0</v>
      </c>
      <c r="S341" s="98">
        <v>0</v>
      </c>
      <c r="T341" s="98">
        <v>0</v>
      </c>
      <c r="U341" s="98">
        <v>0</v>
      </c>
      <c r="V341" s="98">
        <v>0</v>
      </c>
      <c r="W341" s="98">
        <v>0</v>
      </c>
      <c r="X341" s="98">
        <v>0</v>
      </c>
      <c r="Y341" s="98">
        <v>0</v>
      </c>
      <c r="Z341" s="98">
        <v>0</v>
      </c>
      <c r="AA341" s="98">
        <v>0</v>
      </c>
      <c r="AB341" s="98">
        <v>0</v>
      </c>
      <c r="AC341" s="98">
        <v>0</v>
      </c>
      <c r="AD341" s="98">
        <v>0</v>
      </c>
      <c r="AE341" s="98">
        <v>0</v>
      </c>
      <c r="AF341" s="98">
        <f>AC341+AD341+AE341</f>
        <v>0</v>
      </c>
      <c r="AG341" s="98">
        <v>0</v>
      </c>
      <c r="AH341" s="98">
        <v>0</v>
      </c>
      <c r="AI341" s="98">
        <v>0</v>
      </c>
      <c r="AJ341" s="98">
        <v>0</v>
      </c>
      <c r="AK341" s="98">
        <v>0</v>
      </c>
      <c r="AL341" s="98">
        <v>0</v>
      </c>
      <c r="AM341" s="98">
        <v>0</v>
      </c>
      <c r="AN341" s="98">
        <v>0</v>
      </c>
      <c r="AO341" s="98">
        <v>0</v>
      </c>
      <c r="AP341" s="98">
        <v>0</v>
      </c>
      <c r="AQ341" s="98">
        <v>0</v>
      </c>
      <c r="AR341" s="98">
        <v>0</v>
      </c>
      <c r="AS341" s="98">
        <v>0</v>
      </c>
      <c r="AT341" s="98">
        <v>71</v>
      </c>
      <c r="AU341" s="98">
        <v>0</v>
      </c>
      <c r="AV341" s="159" t="s">
        <v>1384</v>
      </c>
      <c r="AW341" s="210" t="s">
        <v>985</v>
      </c>
      <c r="AX341" s="210" t="s">
        <v>79</v>
      </c>
    </row>
    <row r="342" spans="1:50" s="37" customFormat="1" ht="54">
      <c r="A342" s="279"/>
      <c r="B342" s="230" t="s">
        <v>1279</v>
      </c>
      <c r="C342" s="75" t="s">
        <v>79</v>
      </c>
      <c r="D342" s="27" t="s">
        <v>1280</v>
      </c>
      <c r="E342" s="10" t="s">
        <v>1281</v>
      </c>
      <c r="F342" s="27" t="s">
        <v>1282</v>
      </c>
      <c r="G342" s="31">
        <v>28.1</v>
      </c>
      <c r="H342" s="31">
        <v>28.1</v>
      </c>
      <c r="I342" s="31">
        <v>0</v>
      </c>
      <c r="J342" s="31">
        <v>0</v>
      </c>
      <c r="K342" s="31">
        <v>3</v>
      </c>
      <c r="L342" s="31">
        <v>0</v>
      </c>
      <c r="M342" s="31">
        <v>0</v>
      </c>
      <c r="N342" s="31">
        <v>25.1</v>
      </c>
      <c r="O342" s="31">
        <v>0</v>
      </c>
      <c r="P342" s="31">
        <v>0</v>
      </c>
      <c r="Q342" s="31">
        <v>25.1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1">
        <v>0</v>
      </c>
      <c r="AD342" s="31">
        <v>0</v>
      </c>
      <c r="AE342" s="31">
        <v>0</v>
      </c>
      <c r="AF342" s="31">
        <f t="shared" ref="AF342:AF371" si="19">AC342+AD342+AE342</f>
        <v>0</v>
      </c>
      <c r="AG342" s="31">
        <v>0</v>
      </c>
      <c r="AH342" s="31">
        <v>0</v>
      </c>
      <c r="AI342" s="31">
        <v>0</v>
      </c>
      <c r="AJ342" s="31">
        <v>0</v>
      </c>
      <c r="AK342" s="31">
        <v>0</v>
      </c>
      <c r="AL342" s="31">
        <v>0</v>
      </c>
      <c r="AM342" s="31">
        <v>0</v>
      </c>
      <c r="AN342" s="31">
        <v>0</v>
      </c>
      <c r="AO342" s="31">
        <v>0</v>
      </c>
      <c r="AP342" s="31">
        <v>0</v>
      </c>
      <c r="AQ342" s="31">
        <v>0</v>
      </c>
      <c r="AR342" s="31">
        <v>0</v>
      </c>
      <c r="AS342" s="31">
        <v>0</v>
      </c>
      <c r="AT342" s="31">
        <v>3</v>
      </c>
      <c r="AU342" s="31">
        <v>0</v>
      </c>
      <c r="AV342" s="27" t="s">
        <v>1384</v>
      </c>
      <c r="AW342" s="191" t="s">
        <v>1283</v>
      </c>
      <c r="AX342" s="191" t="s">
        <v>79</v>
      </c>
    </row>
    <row r="343" spans="1:50" s="37" customFormat="1" ht="36">
      <c r="A343" s="279"/>
      <c r="B343" s="230" t="s">
        <v>1284</v>
      </c>
      <c r="C343" s="75" t="s">
        <v>79</v>
      </c>
      <c r="D343" s="27" t="s">
        <v>1280</v>
      </c>
      <c r="E343" s="10" t="s">
        <v>1281</v>
      </c>
      <c r="F343" s="27" t="s">
        <v>1285</v>
      </c>
      <c r="G343" s="31">
        <v>30.5</v>
      </c>
      <c r="H343" s="31">
        <v>30.5</v>
      </c>
      <c r="I343" s="31">
        <v>0</v>
      </c>
      <c r="J343" s="31">
        <v>0</v>
      </c>
      <c r="K343" s="31">
        <v>10</v>
      </c>
      <c r="L343" s="31">
        <v>0</v>
      </c>
      <c r="M343" s="31">
        <v>0</v>
      </c>
      <c r="N343" s="31">
        <v>20.5</v>
      </c>
      <c r="O343" s="31">
        <v>0</v>
      </c>
      <c r="P343" s="31">
        <v>0</v>
      </c>
      <c r="Q343" s="31">
        <v>20.5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v>0</v>
      </c>
      <c r="AD343" s="31">
        <v>0</v>
      </c>
      <c r="AE343" s="31">
        <v>0</v>
      </c>
      <c r="AF343" s="31">
        <f t="shared" si="19"/>
        <v>0</v>
      </c>
      <c r="AG343" s="31">
        <v>0</v>
      </c>
      <c r="AH343" s="31">
        <v>0</v>
      </c>
      <c r="AI343" s="31">
        <v>0</v>
      </c>
      <c r="AJ343" s="31">
        <v>0</v>
      </c>
      <c r="AK343" s="31">
        <v>0</v>
      </c>
      <c r="AL343" s="31">
        <v>0</v>
      </c>
      <c r="AM343" s="31">
        <v>0</v>
      </c>
      <c r="AN343" s="31">
        <v>0</v>
      </c>
      <c r="AO343" s="31">
        <v>0</v>
      </c>
      <c r="AP343" s="31">
        <v>0</v>
      </c>
      <c r="AQ343" s="31">
        <v>0</v>
      </c>
      <c r="AR343" s="31">
        <v>0</v>
      </c>
      <c r="AS343" s="31">
        <v>0</v>
      </c>
      <c r="AT343" s="31">
        <v>10</v>
      </c>
      <c r="AU343" s="31">
        <v>0</v>
      </c>
      <c r="AV343" s="27" t="s">
        <v>1384</v>
      </c>
      <c r="AW343" s="191" t="s">
        <v>1283</v>
      </c>
      <c r="AX343" s="191" t="s">
        <v>79</v>
      </c>
    </row>
    <row r="344" spans="1:50" s="37" customFormat="1" ht="62.25" customHeight="1">
      <c r="A344" s="279"/>
      <c r="B344" s="233" t="s">
        <v>1388</v>
      </c>
      <c r="C344" s="135" t="s">
        <v>79</v>
      </c>
      <c r="D344" s="25" t="s">
        <v>1389</v>
      </c>
      <c r="E344" s="24" t="s">
        <v>1281</v>
      </c>
      <c r="F344" s="25" t="s">
        <v>571</v>
      </c>
      <c r="G344" s="22">
        <v>2884</v>
      </c>
      <c r="H344" s="22">
        <v>2884</v>
      </c>
      <c r="I344" s="22">
        <v>0</v>
      </c>
      <c r="J344" s="22">
        <v>0</v>
      </c>
      <c r="K344" s="22">
        <v>851.7</v>
      </c>
      <c r="L344" s="22">
        <v>0</v>
      </c>
      <c r="M344" s="22">
        <v>0</v>
      </c>
      <c r="N344" s="22">
        <v>2032.3</v>
      </c>
      <c r="O344" s="22">
        <v>0</v>
      </c>
      <c r="P344" s="22">
        <v>0</v>
      </c>
      <c r="Q344" s="22">
        <v>2032.3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0</v>
      </c>
      <c r="X344" s="22">
        <v>0</v>
      </c>
      <c r="Y344" s="22">
        <v>0</v>
      </c>
      <c r="Z344" s="22">
        <v>0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f t="shared" si="19"/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0</v>
      </c>
      <c r="AN344" s="22">
        <v>0</v>
      </c>
      <c r="AO344" s="22">
        <v>0</v>
      </c>
      <c r="AP344" s="22">
        <v>0</v>
      </c>
      <c r="AQ344" s="22">
        <v>0</v>
      </c>
      <c r="AR344" s="22">
        <v>0</v>
      </c>
      <c r="AS344" s="22">
        <v>0</v>
      </c>
      <c r="AT344" s="22">
        <v>851.7</v>
      </c>
      <c r="AU344" s="22">
        <v>0</v>
      </c>
      <c r="AV344" s="25" t="s">
        <v>181</v>
      </c>
      <c r="AW344" s="201" t="s">
        <v>1390</v>
      </c>
      <c r="AX344" s="201" t="s">
        <v>79</v>
      </c>
    </row>
    <row r="345" spans="1:50" s="37" customFormat="1" ht="59.25" customHeight="1">
      <c r="A345" s="279"/>
      <c r="B345" s="233" t="s">
        <v>1391</v>
      </c>
      <c r="C345" s="135" t="s">
        <v>79</v>
      </c>
      <c r="D345" s="25" t="s">
        <v>199</v>
      </c>
      <c r="E345" s="24" t="s">
        <v>1281</v>
      </c>
      <c r="F345" s="25" t="s">
        <v>571</v>
      </c>
      <c r="G345" s="22">
        <v>244.875</v>
      </c>
      <c r="H345" s="22">
        <v>244.875</v>
      </c>
      <c r="I345" s="22">
        <v>0</v>
      </c>
      <c r="J345" s="22">
        <v>0</v>
      </c>
      <c r="K345" s="22">
        <v>40</v>
      </c>
      <c r="L345" s="22">
        <v>0</v>
      </c>
      <c r="M345" s="22">
        <v>0</v>
      </c>
      <c r="N345" s="22">
        <v>204.875</v>
      </c>
      <c r="O345" s="22">
        <v>0</v>
      </c>
      <c r="P345" s="22">
        <v>0</v>
      </c>
      <c r="Q345" s="22">
        <v>204.875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0</v>
      </c>
      <c r="X345" s="22">
        <v>0</v>
      </c>
      <c r="Y345" s="22">
        <v>0</v>
      </c>
      <c r="Z345" s="22">
        <v>0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f t="shared" si="19"/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  <c r="AT345" s="22">
        <v>40</v>
      </c>
      <c r="AU345" s="22">
        <v>0</v>
      </c>
      <c r="AV345" s="25" t="s">
        <v>1384</v>
      </c>
      <c r="AW345" s="201" t="s">
        <v>1390</v>
      </c>
      <c r="AX345" s="201" t="s">
        <v>79</v>
      </c>
    </row>
    <row r="346" spans="1:50" s="37" customFormat="1" ht="79.5" customHeight="1">
      <c r="A346" s="279"/>
      <c r="B346" s="233" t="s">
        <v>1392</v>
      </c>
      <c r="C346" s="135" t="s">
        <v>79</v>
      </c>
      <c r="D346" s="25" t="s">
        <v>969</v>
      </c>
      <c r="E346" s="24" t="s">
        <v>1281</v>
      </c>
      <c r="F346" s="25" t="s">
        <v>571</v>
      </c>
      <c r="G346" s="22">
        <v>112</v>
      </c>
      <c r="H346" s="22">
        <v>112</v>
      </c>
      <c r="I346" s="22">
        <v>0</v>
      </c>
      <c r="J346" s="22">
        <v>0</v>
      </c>
      <c r="K346" s="22">
        <v>75</v>
      </c>
      <c r="L346" s="22">
        <v>0</v>
      </c>
      <c r="M346" s="22">
        <v>0</v>
      </c>
      <c r="N346" s="22">
        <v>37</v>
      </c>
      <c r="O346" s="22">
        <v>0</v>
      </c>
      <c r="P346" s="22">
        <v>0</v>
      </c>
      <c r="Q346" s="22">
        <v>37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0</v>
      </c>
      <c r="X346" s="22">
        <v>0</v>
      </c>
      <c r="Y346" s="22">
        <v>0</v>
      </c>
      <c r="Z346" s="22">
        <v>0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f t="shared" si="19"/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  <c r="AT346" s="22">
        <v>78.400000000000006</v>
      </c>
      <c r="AU346" s="22">
        <v>0</v>
      </c>
      <c r="AV346" s="25" t="s">
        <v>1384</v>
      </c>
      <c r="AW346" s="201" t="s">
        <v>1393</v>
      </c>
      <c r="AX346" s="201" t="s">
        <v>79</v>
      </c>
    </row>
    <row r="347" spans="1:50" s="37" customFormat="1" ht="60.75" customHeight="1">
      <c r="A347" s="279"/>
      <c r="B347" s="233" t="s">
        <v>1394</v>
      </c>
      <c r="C347" s="135" t="s">
        <v>79</v>
      </c>
      <c r="D347" s="25" t="s">
        <v>1389</v>
      </c>
      <c r="E347" s="24" t="s">
        <v>1281</v>
      </c>
      <c r="F347" s="25" t="s">
        <v>571</v>
      </c>
      <c r="G347" s="22">
        <v>261.77</v>
      </c>
      <c r="H347" s="22">
        <v>261.77</v>
      </c>
      <c r="I347" s="22">
        <v>0</v>
      </c>
      <c r="J347" s="22">
        <v>0</v>
      </c>
      <c r="K347" s="22">
        <v>146</v>
      </c>
      <c r="L347" s="22">
        <v>0</v>
      </c>
      <c r="M347" s="22">
        <v>0</v>
      </c>
      <c r="N347" s="22">
        <v>115.77</v>
      </c>
      <c r="O347" s="22">
        <v>0</v>
      </c>
      <c r="P347" s="22">
        <v>0</v>
      </c>
      <c r="Q347" s="22">
        <v>115.77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0</v>
      </c>
      <c r="Z347" s="22">
        <v>0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f t="shared" si="19"/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  <c r="AT347" s="22">
        <v>146</v>
      </c>
      <c r="AU347" s="22">
        <v>0</v>
      </c>
      <c r="AV347" s="25" t="s">
        <v>1384</v>
      </c>
      <c r="AW347" s="201" t="s">
        <v>1393</v>
      </c>
      <c r="AX347" s="201" t="s">
        <v>79</v>
      </c>
    </row>
    <row r="348" spans="1:50" s="37" customFormat="1" ht="51">
      <c r="A348" s="279"/>
      <c r="B348" s="233" t="s">
        <v>1395</v>
      </c>
      <c r="C348" s="135" t="s">
        <v>79</v>
      </c>
      <c r="D348" s="25" t="s">
        <v>1389</v>
      </c>
      <c r="E348" s="24" t="s">
        <v>1281</v>
      </c>
      <c r="F348" s="25" t="s">
        <v>571</v>
      </c>
      <c r="G348" s="22">
        <v>34.752000000000002</v>
      </c>
      <c r="H348" s="22">
        <v>34.752000000000002</v>
      </c>
      <c r="I348" s="22">
        <v>0</v>
      </c>
      <c r="J348" s="22">
        <v>0</v>
      </c>
      <c r="K348" s="22">
        <v>21.62</v>
      </c>
      <c r="L348" s="22">
        <v>0</v>
      </c>
      <c r="M348" s="22">
        <v>0</v>
      </c>
      <c r="N348" s="22">
        <v>13.132</v>
      </c>
      <c r="O348" s="22">
        <v>0</v>
      </c>
      <c r="P348" s="22">
        <v>0</v>
      </c>
      <c r="Q348" s="22">
        <v>13.132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22">
        <v>0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f t="shared" si="19"/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21.62</v>
      </c>
      <c r="AU348" s="22">
        <v>0</v>
      </c>
      <c r="AV348" s="25" t="s">
        <v>1384</v>
      </c>
      <c r="AW348" s="201" t="s">
        <v>1393</v>
      </c>
      <c r="AX348" s="201" t="s">
        <v>79</v>
      </c>
    </row>
    <row r="349" spans="1:50" s="37" customFormat="1" ht="36">
      <c r="A349" s="279"/>
      <c r="B349" s="233" t="s">
        <v>1396</v>
      </c>
      <c r="C349" s="135" t="s">
        <v>79</v>
      </c>
      <c r="D349" s="25" t="s">
        <v>1389</v>
      </c>
      <c r="E349" s="24" t="s">
        <v>1281</v>
      </c>
      <c r="F349" s="25" t="s">
        <v>571</v>
      </c>
      <c r="G349" s="22">
        <v>769.28800000000001</v>
      </c>
      <c r="H349" s="22">
        <v>769.28800000000001</v>
      </c>
      <c r="I349" s="22">
        <v>0</v>
      </c>
      <c r="J349" s="22">
        <v>0</v>
      </c>
      <c r="K349" s="22">
        <v>686.8</v>
      </c>
      <c r="L349" s="22">
        <v>0</v>
      </c>
      <c r="M349" s="22">
        <v>0</v>
      </c>
      <c r="N349" s="22">
        <v>82.488</v>
      </c>
      <c r="O349" s="22">
        <v>0</v>
      </c>
      <c r="P349" s="22">
        <v>0</v>
      </c>
      <c r="Q349" s="22">
        <v>82.488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0</v>
      </c>
      <c r="X349" s="22">
        <v>0</v>
      </c>
      <c r="Y349" s="22">
        <v>0</v>
      </c>
      <c r="Z349" s="22">
        <v>0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f t="shared" si="19"/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686.8</v>
      </c>
      <c r="AU349" s="22">
        <v>0</v>
      </c>
      <c r="AV349" s="25" t="s">
        <v>1384</v>
      </c>
      <c r="AW349" s="201" t="s">
        <v>1393</v>
      </c>
      <c r="AX349" s="201" t="s">
        <v>79</v>
      </c>
    </row>
    <row r="350" spans="1:50" s="37" customFormat="1" ht="76.5">
      <c r="A350" s="279"/>
      <c r="B350" s="233" t="s">
        <v>1397</v>
      </c>
      <c r="C350" s="135" t="s">
        <v>79</v>
      </c>
      <c r="D350" s="25" t="s">
        <v>1398</v>
      </c>
      <c r="E350" s="24" t="s">
        <v>1281</v>
      </c>
      <c r="F350" s="25" t="s">
        <v>571</v>
      </c>
      <c r="G350" s="22">
        <v>79.7</v>
      </c>
      <c r="H350" s="22">
        <v>79.7</v>
      </c>
      <c r="I350" s="22">
        <v>0</v>
      </c>
      <c r="J350" s="22">
        <v>0</v>
      </c>
      <c r="K350" s="22">
        <v>55</v>
      </c>
      <c r="L350" s="22">
        <v>0</v>
      </c>
      <c r="M350" s="22">
        <v>0</v>
      </c>
      <c r="N350" s="22">
        <v>24.7</v>
      </c>
      <c r="O350" s="22">
        <v>0</v>
      </c>
      <c r="P350" s="22">
        <v>0</v>
      </c>
      <c r="Q350" s="22">
        <v>24.7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0</v>
      </c>
      <c r="X350" s="22">
        <v>0</v>
      </c>
      <c r="Y350" s="22">
        <v>0</v>
      </c>
      <c r="Z350" s="22">
        <v>0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f t="shared" si="19"/>
        <v>0</v>
      </c>
      <c r="AG350" s="22">
        <v>0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55</v>
      </c>
      <c r="AU350" s="22">
        <v>0</v>
      </c>
      <c r="AV350" s="25" t="s">
        <v>1384</v>
      </c>
      <c r="AW350" s="201" t="s">
        <v>1393</v>
      </c>
      <c r="AX350" s="201" t="s">
        <v>79</v>
      </c>
    </row>
    <row r="351" spans="1:50" s="37" customFormat="1" ht="51">
      <c r="A351" s="279"/>
      <c r="B351" s="233" t="s">
        <v>1399</v>
      </c>
      <c r="C351" s="135" t="s">
        <v>79</v>
      </c>
      <c r="D351" s="25" t="s">
        <v>1400</v>
      </c>
      <c r="E351" s="24" t="s">
        <v>1281</v>
      </c>
      <c r="F351" s="25" t="s">
        <v>571</v>
      </c>
      <c r="G351" s="22">
        <v>343.89400000000001</v>
      </c>
      <c r="H351" s="22">
        <v>343.89400000000001</v>
      </c>
      <c r="I351" s="22">
        <v>0</v>
      </c>
      <c r="J351" s="22">
        <v>0</v>
      </c>
      <c r="K351" s="22">
        <v>130</v>
      </c>
      <c r="L351" s="22">
        <v>0</v>
      </c>
      <c r="M351" s="22">
        <v>0</v>
      </c>
      <c r="N351" s="22">
        <v>213.89400000000001</v>
      </c>
      <c r="O351" s="22">
        <v>0</v>
      </c>
      <c r="P351" s="22">
        <v>0</v>
      </c>
      <c r="Q351" s="22">
        <v>213.89400000000001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0</v>
      </c>
      <c r="X351" s="22">
        <v>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f t="shared" si="19"/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130</v>
      </c>
      <c r="AU351" s="22">
        <v>0</v>
      </c>
      <c r="AV351" s="25" t="s">
        <v>1384</v>
      </c>
      <c r="AW351" s="201" t="s">
        <v>1393</v>
      </c>
      <c r="AX351" s="201" t="s">
        <v>79</v>
      </c>
    </row>
    <row r="352" spans="1:50" s="37" customFormat="1" ht="36">
      <c r="A352" s="279"/>
      <c r="B352" s="233" t="s">
        <v>1401</v>
      </c>
      <c r="C352" s="135" t="s">
        <v>79</v>
      </c>
      <c r="D352" s="25" t="s">
        <v>199</v>
      </c>
      <c r="E352" s="24" t="s">
        <v>1281</v>
      </c>
      <c r="F352" s="25" t="s">
        <v>571</v>
      </c>
      <c r="G352" s="22">
        <v>3194.4</v>
      </c>
      <c r="H352" s="22">
        <v>3194.4</v>
      </c>
      <c r="I352" s="22">
        <v>0</v>
      </c>
      <c r="J352" s="22">
        <v>0</v>
      </c>
      <c r="K352" s="22">
        <v>2236.08</v>
      </c>
      <c r="L352" s="22">
        <v>0</v>
      </c>
      <c r="M352" s="22">
        <v>0</v>
      </c>
      <c r="N352" s="22">
        <v>0</v>
      </c>
      <c r="O352" s="22">
        <v>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0</v>
      </c>
      <c r="AC352" s="22">
        <v>958.32</v>
      </c>
      <c r="AD352" s="22">
        <v>0</v>
      </c>
      <c r="AE352" s="22">
        <v>0</v>
      </c>
      <c r="AF352" s="22">
        <f t="shared" si="19"/>
        <v>958.32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  <c r="AT352" s="22">
        <v>2236.08</v>
      </c>
      <c r="AU352" s="22">
        <v>0</v>
      </c>
      <c r="AV352" s="25" t="s">
        <v>181</v>
      </c>
      <c r="AW352" s="201" t="s">
        <v>1402</v>
      </c>
      <c r="AX352" s="201" t="s">
        <v>79</v>
      </c>
    </row>
    <row r="353" spans="1:50" s="37" customFormat="1" ht="72">
      <c r="A353" s="279"/>
      <c r="B353" s="233" t="s">
        <v>1403</v>
      </c>
      <c r="C353" s="135" t="s">
        <v>79</v>
      </c>
      <c r="D353" s="25" t="s">
        <v>195</v>
      </c>
      <c r="E353" s="24" t="s">
        <v>1281</v>
      </c>
      <c r="F353" s="25" t="s">
        <v>1404</v>
      </c>
      <c r="G353" s="22">
        <v>207.9</v>
      </c>
      <c r="H353" s="22">
        <v>207.9</v>
      </c>
      <c r="I353" s="22">
        <v>0</v>
      </c>
      <c r="J353" s="22">
        <v>0</v>
      </c>
      <c r="K353" s="22">
        <v>90</v>
      </c>
      <c r="L353" s="22">
        <v>0</v>
      </c>
      <c r="M353" s="22">
        <v>0</v>
      </c>
      <c r="N353" s="22">
        <v>117.9</v>
      </c>
      <c r="O353" s="22">
        <v>0</v>
      </c>
      <c r="P353" s="22">
        <v>0</v>
      </c>
      <c r="Q353" s="22">
        <v>117.9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0</v>
      </c>
      <c r="X353" s="22">
        <v>0</v>
      </c>
      <c r="Y353" s="22">
        <v>0</v>
      </c>
      <c r="Z353" s="22">
        <v>0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f t="shared" si="19"/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  <c r="AT353" s="22">
        <v>90</v>
      </c>
      <c r="AU353" s="22">
        <v>0</v>
      </c>
      <c r="AV353" s="25" t="s">
        <v>1384</v>
      </c>
      <c r="AW353" s="201" t="s">
        <v>1402</v>
      </c>
      <c r="AX353" s="201" t="s">
        <v>79</v>
      </c>
    </row>
    <row r="354" spans="1:50" s="37" customFormat="1" ht="76.5">
      <c r="A354" s="279"/>
      <c r="B354" s="233" t="s">
        <v>1405</v>
      </c>
      <c r="C354" s="135" t="s">
        <v>79</v>
      </c>
      <c r="D354" s="25" t="s">
        <v>1406</v>
      </c>
      <c r="E354" s="24" t="s">
        <v>1281</v>
      </c>
      <c r="F354" s="25" t="s">
        <v>571</v>
      </c>
      <c r="G354" s="22">
        <v>67.5</v>
      </c>
      <c r="H354" s="22">
        <v>67.5</v>
      </c>
      <c r="I354" s="22">
        <v>0</v>
      </c>
      <c r="J354" s="22">
        <v>0</v>
      </c>
      <c r="K354" s="22">
        <v>30</v>
      </c>
      <c r="L354" s="22">
        <v>0</v>
      </c>
      <c r="M354" s="22">
        <v>0</v>
      </c>
      <c r="N354" s="22">
        <v>37.5</v>
      </c>
      <c r="O354" s="22">
        <v>0</v>
      </c>
      <c r="P354" s="22">
        <v>0</v>
      </c>
      <c r="Q354" s="22">
        <v>37.5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0</v>
      </c>
      <c r="Z354" s="22">
        <v>0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f t="shared" si="19"/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  <c r="AT354" s="22">
        <v>30</v>
      </c>
      <c r="AU354" s="22">
        <v>0</v>
      </c>
      <c r="AV354" s="25" t="s">
        <v>1384</v>
      </c>
      <c r="AW354" s="201" t="s">
        <v>1402</v>
      </c>
      <c r="AX354" s="201" t="s">
        <v>79</v>
      </c>
    </row>
    <row r="355" spans="1:50" s="37" customFormat="1" ht="76.5">
      <c r="A355" s="279"/>
      <c r="B355" s="233" t="s">
        <v>1407</v>
      </c>
      <c r="C355" s="135" t="s">
        <v>79</v>
      </c>
      <c r="D355" s="25" t="s">
        <v>1406</v>
      </c>
      <c r="E355" s="24" t="s">
        <v>1281</v>
      </c>
      <c r="F355" s="25" t="s">
        <v>571</v>
      </c>
      <c r="G355" s="22">
        <v>349</v>
      </c>
      <c r="H355" s="22">
        <v>349</v>
      </c>
      <c r="I355" s="22">
        <v>0</v>
      </c>
      <c r="J355" s="22">
        <v>0</v>
      </c>
      <c r="K355" s="22">
        <v>300</v>
      </c>
      <c r="L355" s="22">
        <v>0</v>
      </c>
      <c r="M355" s="22">
        <v>0</v>
      </c>
      <c r="N355" s="22">
        <v>49</v>
      </c>
      <c r="O355" s="22">
        <v>0</v>
      </c>
      <c r="P355" s="22">
        <v>0</v>
      </c>
      <c r="Q355" s="22">
        <v>49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0</v>
      </c>
      <c r="X355" s="22">
        <v>0</v>
      </c>
      <c r="Y355" s="22">
        <v>0</v>
      </c>
      <c r="Z355" s="22">
        <v>0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f t="shared" si="19"/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  <c r="AT355" s="22">
        <v>300</v>
      </c>
      <c r="AU355" s="22">
        <v>0</v>
      </c>
      <c r="AV355" s="25" t="s">
        <v>1384</v>
      </c>
      <c r="AW355" s="201" t="s">
        <v>1402</v>
      </c>
      <c r="AX355" s="201" t="s">
        <v>79</v>
      </c>
    </row>
    <row r="356" spans="1:50" s="37" customFormat="1" ht="102">
      <c r="A356" s="279"/>
      <c r="B356" s="233" t="s">
        <v>1408</v>
      </c>
      <c r="C356" s="135" t="s">
        <v>79</v>
      </c>
      <c r="D356" s="25" t="s">
        <v>1406</v>
      </c>
      <c r="E356" s="24" t="s">
        <v>1281</v>
      </c>
      <c r="F356" s="25" t="s">
        <v>571</v>
      </c>
      <c r="G356" s="22">
        <v>199.14</v>
      </c>
      <c r="H356" s="22">
        <v>199.14</v>
      </c>
      <c r="I356" s="22">
        <v>0</v>
      </c>
      <c r="J356" s="22">
        <v>0</v>
      </c>
      <c r="K356" s="22">
        <v>100</v>
      </c>
      <c r="L356" s="22">
        <v>0</v>
      </c>
      <c r="M356" s="22">
        <v>0</v>
      </c>
      <c r="N356" s="22">
        <v>99.14</v>
      </c>
      <c r="O356" s="22">
        <v>0</v>
      </c>
      <c r="P356" s="22">
        <v>0</v>
      </c>
      <c r="Q356" s="22">
        <v>99.14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f t="shared" si="19"/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0</v>
      </c>
      <c r="AS356" s="22">
        <v>0</v>
      </c>
      <c r="AT356" s="22">
        <v>100</v>
      </c>
      <c r="AU356" s="22">
        <v>0</v>
      </c>
      <c r="AV356" s="25" t="s">
        <v>1384</v>
      </c>
      <c r="AW356" s="201" t="s">
        <v>1402</v>
      </c>
      <c r="AX356" s="201" t="s">
        <v>79</v>
      </c>
    </row>
    <row r="357" spans="1:50" s="37" customFormat="1" ht="36">
      <c r="A357" s="279"/>
      <c r="B357" s="233" t="s">
        <v>1409</v>
      </c>
      <c r="C357" s="135" t="s">
        <v>79</v>
      </c>
      <c r="D357" s="25" t="s">
        <v>1389</v>
      </c>
      <c r="E357" s="24" t="s">
        <v>1281</v>
      </c>
      <c r="F357" s="25" t="s">
        <v>571</v>
      </c>
      <c r="G357" s="22">
        <v>75</v>
      </c>
      <c r="H357" s="22">
        <v>75</v>
      </c>
      <c r="I357" s="22">
        <v>0</v>
      </c>
      <c r="J357" s="22">
        <v>0</v>
      </c>
      <c r="K357" s="22">
        <v>45</v>
      </c>
      <c r="L357" s="22">
        <v>0</v>
      </c>
      <c r="M357" s="22">
        <v>0</v>
      </c>
      <c r="N357" s="22">
        <v>30</v>
      </c>
      <c r="O357" s="22">
        <v>0</v>
      </c>
      <c r="P357" s="22">
        <v>0</v>
      </c>
      <c r="Q357" s="22">
        <v>30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0</v>
      </c>
      <c r="Z357" s="22">
        <v>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f t="shared" si="19"/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  <c r="AT357" s="22">
        <v>45</v>
      </c>
      <c r="AU357" s="22">
        <v>0</v>
      </c>
      <c r="AV357" s="25" t="s">
        <v>1384</v>
      </c>
      <c r="AW357" s="201" t="s">
        <v>1402</v>
      </c>
      <c r="AX357" s="201" t="s">
        <v>79</v>
      </c>
    </row>
    <row r="358" spans="1:50" s="37" customFormat="1" ht="51">
      <c r="A358" s="279"/>
      <c r="B358" s="233" t="s">
        <v>1410</v>
      </c>
      <c r="C358" s="135" t="s">
        <v>79</v>
      </c>
      <c r="D358" s="25" t="s">
        <v>1389</v>
      </c>
      <c r="E358" s="24" t="s">
        <v>1281</v>
      </c>
      <c r="F358" s="25" t="s">
        <v>571</v>
      </c>
      <c r="G358" s="22">
        <v>370.83600000000001</v>
      </c>
      <c r="H358" s="22">
        <v>370.83600000000001</v>
      </c>
      <c r="I358" s="22">
        <v>0</v>
      </c>
      <c r="J358" s="22">
        <v>0</v>
      </c>
      <c r="K358" s="22">
        <v>67</v>
      </c>
      <c r="L358" s="22">
        <v>0</v>
      </c>
      <c r="M358" s="22">
        <v>0</v>
      </c>
      <c r="N358" s="22">
        <v>303.83600000000001</v>
      </c>
      <c r="O358" s="22">
        <v>0</v>
      </c>
      <c r="P358" s="22">
        <v>0</v>
      </c>
      <c r="Q358" s="22">
        <v>303.83600000000001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0</v>
      </c>
      <c r="Z358" s="22">
        <v>0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f t="shared" si="19"/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  <c r="AT358" s="22">
        <v>67</v>
      </c>
      <c r="AU358" s="22">
        <v>0</v>
      </c>
      <c r="AV358" s="25" t="s">
        <v>1384</v>
      </c>
      <c r="AW358" s="201" t="s">
        <v>1402</v>
      </c>
      <c r="AX358" s="201" t="s">
        <v>79</v>
      </c>
    </row>
    <row r="359" spans="1:50" s="37" customFormat="1" ht="36">
      <c r="A359" s="279"/>
      <c r="B359" s="233" t="s">
        <v>1411</v>
      </c>
      <c r="C359" s="135" t="s">
        <v>79</v>
      </c>
      <c r="D359" s="25" t="s">
        <v>1389</v>
      </c>
      <c r="E359" s="24" t="s">
        <v>1281</v>
      </c>
      <c r="F359" s="25" t="s">
        <v>1412</v>
      </c>
      <c r="G359" s="22">
        <v>2118</v>
      </c>
      <c r="H359" s="22">
        <v>2118</v>
      </c>
      <c r="I359" s="22">
        <v>0</v>
      </c>
      <c r="J359" s="22">
        <v>0</v>
      </c>
      <c r="K359" s="22">
        <v>29</v>
      </c>
      <c r="L359" s="22">
        <v>0</v>
      </c>
      <c r="M359" s="22">
        <v>0</v>
      </c>
      <c r="N359" s="22">
        <v>2089</v>
      </c>
      <c r="O359" s="22">
        <v>0</v>
      </c>
      <c r="P359" s="22">
        <v>0</v>
      </c>
      <c r="Q359" s="22">
        <v>2089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0</v>
      </c>
      <c r="Z359" s="22">
        <v>0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f t="shared" si="19"/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  <c r="AT359" s="22">
        <v>29</v>
      </c>
      <c r="AU359" s="22">
        <v>0</v>
      </c>
      <c r="AV359" s="25" t="s">
        <v>1384</v>
      </c>
      <c r="AW359" s="201" t="s">
        <v>1402</v>
      </c>
      <c r="AX359" s="201" t="s">
        <v>79</v>
      </c>
    </row>
    <row r="360" spans="1:50" s="37" customFormat="1" ht="54">
      <c r="A360" s="279"/>
      <c r="B360" s="233" t="s">
        <v>1413</v>
      </c>
      <c r="C360" s="135" t="s">
        <v>79</v>
      </c>
      <c r="D360" s="25" t="s">
        <v>972</v>
      </c>
      <c r="E360" s="24" t="s">
        <v>1281</v>
      </c>
      <c r="F360" s="25" t="s">
        <v>571</v>
      </c>
      <c r="G360" s="22">
        <v>500</v>
      </c>
      <c r="H360" s="22">
        <v>500</v>
      </c>
      <c r="I360" s="22">
        <v>0</v>
      </c>
      <c r="J360" s="22">
        <v>0</v>
      </c>
      <c r="K360" s="22">
        <v>250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0</v>
      </c>
      <c r="AC360" s="22">
        <v>25</v>
      </c>
      <c r="AD360" s="22">
        <v>0</v>
      </c>
      <c r="AE360" s="22">
        <v>0</v>
      </c>
      <c r="AF360" s="22">
        <f t="shared" si="19"/>
        <v>25</v>
      </c>
      <c r="AG360" s="22">
        <v>0</v>
      </c>
      <c r="AH360" s="22">
        <v>0</v>
      </c>
      <c r="AI360" s="22">
        <v>0</v>
      </c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  <c r="AT360" s="22">
        <v>250</v>
      </c>
      <c r="AU360" s="22">
        <v>0</v>
      </c>
      <c r="AV360" s="25" t="s">
        <v>181</v>
      </c>
      <c r="AW360" s="201" t="s">
        <v>1414</v>
      </c>
      <c r="AX360" s="201" t="s">
        <v>79</v>
      </c>
    </row>
    <row r="361" spans="1:50" s="37" customFormat="1" ht="36">
      <c r="A361" s="279"/>
      <c r="B361" s="233" t="s">
        <v>1415</v>
      </c>
      <c r="C361" s="135" t="s">
        <v>79</v>
      </c>
      <c r="D361" s="25" t="s">
        <v>1416</v>
      </c>
      <c r="E361" s="24" t="s">
        <v>1281</v>
      </c>
      <c r="F361" s="25" t="s">
        <v>571</v>
      </c>
      <c r="G361" s="22">
        <v>2138.5709999999999</v>
      </c>
      <c r="H361" s="22">
        <v>2138.5709999999999</v>
      </c>
      <c r="I361" s="22">
        <v>0</v>
      </c>
      <c r="J361" s="22">
        <v>0</v>
      </c>
      <c r="K361" s="22">
        <v>300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0</v>
      </c>
      <c r="AC361" s="22">
        <v>1838.5709999999999</v>
      </c>
      <c r="AD361" s="22">
        <v>0</v>
      </c>
      <c r="AE361" s="22">
        <v>0</v>
      </c>
      <c r="AF361" s="22">
        <f t="shared" si="19"/>
        <v>1838.5709999999999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  <c r="AT361" s="22">
        <v>300</v>
      </c>
      <c r="AU361" s="22">
        <v>0</v>
      </c>
      <c r="AV361" s="25" t="s">
        <v>181</v>
      </c>
      <c r="AW361" s="201" t="s">
        <v>1414</v>
      </c>
      <c r="AX361" s="201" t="s">
        <v>79</v>
      </c>
    </row>
    <row r="362" spans="1:50" s="37" customFormat="1" ht="69" customHeight="1">
      <c r="A362" s="279"/>
      <c r="B362" s="233" t="s">
        <v>1417</v>
      </c>
      <c r="C362" s="135" t="s">
        <v>79</v>
      </c>
      <c r="D362" s="25" t="s">
        <v>1418</v>
      </c>
      <c r="E362" s="24" t="s">
        <v>1281</v>
      </c>
      <c r="F362" s="25" t="s">
        <v>571</v>
      </c>
      <c r="G362" s="22">
        <v>628</v>
      </c>
      <c r="H362" s="22">
        <v>628</v>
      </c>
      <c r="I362" s="22">
        <v>0</v>
      </c>
      <c r="J362" s="22">
        <v>0</v>
      </c>
      <c r="K362" s="22">
        <v>250</v>
      </c>
      <c r="L362" s="22">
        <v>0</v>
      </c>
      <c r="M362" s="22">
        <v>0</v>
      </c>
      <c r="N362" s="22">
        <v>378</v>
      </c>
      <c r="O362" s="22">
        <v>0</v>
      </c>
      <c r="P362" s="22">
        <v>0</v>
      </c>
      <c r="Q362" s="22">
        <v>378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0</v>
      </c>
      <c r="Z362" s="22">
        <v>0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f t="shared" si="19"/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  <c r="AT362" s="22">
        <v>250</v>
      </c>
      <c r="AU362" s="22">
        <v>0</v>
      </c>
      <c r="AV362" s="25" t="s">
        <v>1384</v>
      </c>
      <c r="AW362" s="201" t="s">
        <v>1419</v>
      </c>
      <c r="AX362" s="201" t="s">
        <v>79</v>
      </c>
    </row>
    <row r="363" spans="1:50" s="37" customFormat="1" ht="69" customHeight="1">
      <c r="A363" s="279"/>
      <c r="B363" s="233" t="s">
        <v>1420</v>
      </c>
      <c r="C363" s="135" t="s">
        <v>79</v>
      </c>
      <c r="D363" s="25" t="s">
        <v>1421</v>
      </c>
      <c r="E363" s="24" t="s">
        <v>1281</v>
      </c>
      <c r="F363" s="25" t="s">
        <v>571</v>
      </c>
      <c r="G363" s="22">
        <v>24.358000000000001</v>
      </c>
      <c r="H363" s="22">
        <v>24.358000000000001</v>
      </c>
      <c r="I363" s="22">
        <v>0</v>
      </c>
      <c r="J363" s="22">
        <v>0</v>
      </c>
      <c r="K363" s="22">
        <v>17</v>
      </c>
      <c r="L363" s="22">
        <v>0</v>
      </c>
      <c r="M363" s="22">
        <v>0</v>
      </c>
      <c r="N363" s="22">
        <v>7.3579999999999997</v>
      </c>
      <c r="O363" s="22">
        <v>0</v>
      </c>
      <c r="P363" s="22">
        <v>0</v>
      </c>
      <c r="Q363" s="22">
        <v>7.3579999999999997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0</v>
      </c>
      <c r="X363" s="22">
        <v>0</v>
      </c>
      <c r="Y363" s="22">
        <v>0</v>
      </c>
      <c r="Z363" s="22">
        <v>0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f t="shared" si="19"/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  <c r="AT363" s="22">
        <v>17</v>
      </c>
      <c r="AU363" s="22">
        <v>0</v>
      </c>
      <c r="AV363" s="25" t="s">
        <v>1384</v>
      </c>
      <c r="AW363" s="201" t="s">
        <v>1419</v>
      </c>
      <c r="AX363" s="201" t="s">
        <v>79</v>
      </c>
    </row>
    <row r="364" spans="1:50" s="37" customFormat="1" ht="54">
      <c r="A364" s="279"/>
      <c r="B364" s="233" t="s">
        <v>973</v>
      </c>
      <c r="C364" s="135" t="s">
        <v>79</v>
      </c>
      <c r="D364" s="25" t="s">
        <v>972</v>
      </c>
      <c r="E364" s="24" t="s">
        <v>1281</v>
      </c>
      <c r="F364" s="25" t="s">
        <v>571</v>
      </c>
      <c r="G364" s="22">
        <v>1493</v>
      </c>
      <c r="H364" s="22">
        <v>1493</v>
      </c>
      <c r="I364" s="22">
        <v>0</v>
      </c>
      <c r="J364" s="22">
        <v>0</v>
      </c>
      <c r="K364" s="22">
        <v>250</v>
      </c>
      <c r="L364" s="22">
        <v>0</v>
      </c>
      <c r="M364" s="22">
        <v>0</v>
      </c>
      <c r="N364" s="22">
        <v>900</v>
      </c>
      <c r="O364" s="22">
        <v>0</v>
      </c>
      <c r="P364" s="22">
        <v>0</v>
      </c>
      <c r="Q364" s="22">
        <v>900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0</v>
      </c>
      <c r="X364" s="22">
        <v>0</v>
      </c>
      <c r="Y364" s="22">
        <v>0</v>
      </c>
      <c r="Z364" s="22">
        <v>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f t="shared" si="19"/>
        <v>0</v>
      </c>
      <c r="AG364" s="22">
        <v>0</v>
      </c>
      <c r="AH364" s="22">
        <v>0</v>
      </c>
      <c r="AI364" s="22">
        <v>0</v>
      </c>
      <c r="AJ364" s="22">
        <v>0</v>
      </c>
      <c r="AK364" s="22">
        <v>0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  <c r="AT364" s="22">
        <v>250</v>
      </c>
      <c r="AU364" s="22">
        <v>0</v>
      </c>
      <c r="AV364" s="25" t="s">
        <v>1384</v>
      </c>
      <c r="AW364" s="201" t="s">
        <v>1419</v>
      </c>
      <c r="AX364" s="201" t="s">
        <v>79</v>
      </c>
    </row>
    <row r="365" spans="1:50" s="37" customFormat="1" ht="54">
      <c r="A365" s="279"/>
      <c r="B365" s="233" t="s">
        <v>558</v>
      </c>
      <c r="C365" s="135" t="s">
        <v>79</v>
      </c>
      <c r="D365" s="25" t="s">
        <v>972</v>
      </c>
      <c r="E365" s="24" t="s">
        <v>1281</v>
      </c>
      <c r="F365" s="25" t="s">
        <v>571</v>
      </c>
      <c r="G365" s="22">
        <v>25</v>
      </c>
      <c r="H365" s="22">
        <v>25</v>
      </c>
      <c r="I365" s="22">
        <v>0</v>
      </c>
      <c r="J365" s="22">
        <v>0</v>
      </c>
      <c r="K365" s="22">
        <v>12</v>
      </c>
      <c r="L365" s="22">
        <v>0</v>
      </c>
      <c r="M365" s="22">
        <v>0</v>
      </c>
      <c r="N365" s="22">
        <v>13</v>
      </c>
      <c r="O365" s="22">
        <v>0</v>
      </c>
      <c r="P365" s="22">
        <v>0</v>
      </c>
      <c r="Q365" s="22">
        <v>13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0</v>
      </c>
      <c r="X365" s="22">
        <v>0</v>
      </c>
      <c r="Y365" s="22">
        <v>0</v>
      </c>
      <c r="Z365" s="22">
        <v>0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f t="shared" si="19"/>
        <v>0</v>
      </c>
      <c r="AG365" s="22">
        <v>0</v>
      </c>
      <c r="AH365" s="22">
        <v>0</v>
      </c>
      <c r="AI365" s="22">
        <v>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  <c r="AT365" s="22">
        <v>12</v>
      </c>
      <c r="AU365" s="22">
        <v>0</v>
      </c>
      <c r="AV365" s="25" t="s">
        <v>1384</v>
      </c>
      <c r="AW365" s="201" t="s">
        <v>1419</v>
      </c>
      <c r="AX365" s="201" t="s">
        <v>79</v>
      </c>
    </row>
    <row r="366" spans="1:50" s="37" customFormat="1" ht="54">
      <c r="A366" s="279"/>
      <c r="B366" s="233" t="s">
        <v>557</v>
      </c>
      <c r="C366" s="135" t="s">
        <v>79</v>
      </c>
      <c r="D366" s="25" t="s">
        <v>972</v>
      </c>
      <c r="E366" s="24" t="s">
        <v>1281</v>
      </c>
      <c r="F366" s="25" t="s">
        <v>571</v>
      </c>
      <c r="G366" s="22">
        <v>45</v>
      </c>
      <c r="H366" s="22">
        <v>45</v>
      </c>
      <c r="I366" s="22">
        <v>0</v>
      </c>
      <c r="J366" s="22">
        <v>0</v>
      </c>
      <c r="K366" s="22">
        <v>31</v>
      </c>
      <c r="L366" s="22">
        <v>0</v>
      </c>
      <c r="M366" s="22">
        <v>0</v>
      </c>
      <c r="N366" s="22">
        <v>14</v>
      </c>
      <c r="O366" s="22">
        <v>0</v>
      </c>
      <c r="P366" s="22">
        <v>0</v>
      </c>
      <c r="Q366" s="22">
        <v>14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0</v>
      </c>
      <c r="X366" s="22">
        <v>0</v>
      </c>
      <c r="Y366" s="22">
        <v>0</v>
      </c>
      <c r="Z366" s="22">
        <v>0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f t="shared" si="19"/>
        <v>0</v>
      </c>
      <c r="AG366" s="22">
        <v>0</v>
      </c>
      <c r="AH366" s="22">
        <v>0</v>
      </c>
      <c r="AI366" s="22">
        <v>0</v>
      </c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  <c r="AT366" s="22">
        <v>31</v>
      </c>
      <c r="AU366" s="22">
        <v>0</v>
      </c>
      <c r="AV366" s="25" t="s">
        <v>1384</v>
      </c>
      <c r="AW366" s="201" t="s">
        <v>1419</v>
      </c>
      <c r="AX366" s="201" t="s">
        <v>79</v>
      </c>
    </row>
    <row r="367" spans="1:50" s="37" customFormat="1" ht="54">
      <c r="A367" s="279"/>
      <c r="B367" s="233" t="s">
        <v>1422</v>
      </c>
      <c r="C367" s="135" t="s">
        <v>79</v>
      </c>
      <c r="D367" s="25" t="s">
        <v>972</v>
      </c>
      <c r="E367" s="24" t="s">
        <v>1281</v>
      </c>
      <c r="F367" s="25" t="s">
        <v>571</v>
      </c>
      <c r="G367" s="22">
        <v>511.83</v>
      </c>
      <c r="H367" s="22">
        <v>511.83</v>
      </c>
      <c r="I367" s="22">
        <v>0</v>
      </c>
      <c r="J367" s="22">
        <v>0</v>
      </c>
      <c r="K367" s="22">
        <v>279</v>
      </c>
      <c r="L367" s="22">
        <v>0</v>
      </c>
      <c r="M367" s="22">
        <v>0</v>
      </c>
      <c r="N367" s="22">
        <v>232.83</v>
      </c>
      <c r="O367" s="22">
        <v>0</v>
      </c>
      <c r="P367" s="22">
        <v>0</v>
      </c>
      <c r="Q367" s="22">
        <v>232.83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0</v>
      </c>
      <c r="X367" s="22">
        <v>0</v>
      </c>
      <c r="Y367" s="22">
        <v>0</v>
      </c>
      <c r="Z367" s="22">
        <v>0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f t="shared" si="19"/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0</v>
      </c>
      <c r="AQ367" s="22">
        <v>0</v>
      </c>
      <c r="AR367" s="22">
        <v>0</v>
      </c>
      <c r="AS367" s="22">
        <v>0</v>
      </c>
      <c r="AT367" s="22">
        <v>279</v>
      </c>
      <c r="AU367" s="22">
        <v>0</v>
      </c>
      <c r="AV367" s="25" t="s">
        <v>1384</v>
      </c>
      <c r="AW367" s="201" t="s">
        <v>1419</v>
      </c>
      <c r="AX367" s="201" t="s">
        <v>79</v>
      </c>
    </row>
    <row r="368" spans="1:50" s="37" customFormat="1" ht="54">
      <c r="A368" s="279"/>
      <c r="B368" s="233" t="s">
        <v>556</v>
      </c>
      <c r="C368" s="135" t="s">
        <v>79</v>
      </c>
      <c r="D368" s="25" t="s">
        <v>972</v>
      </c>
      <c r="E368" s="24" t="s">
        <v>1281</v>
      </c>
      <c r="F368" s="25" t="s">
        <v>571</v>
      </c>
      <c r="G368" s="22">
        <v>28</v>
      </c>
      <c r="H368" s="22">
        <v>28</v>
      </c>
      <c r="I368" s="22">
        <v>0</v>
      </c>
      <c r="J368" s="22">
        <v>0</v>
      </c>
      <c r="K368" s="22">
        <v>19</v>
      </c>
      <c r="L368" s="22">
        <v>0</v>
      </c>
      <c r="M368" s="22">
        <v>0</v>
      </c>
      <c r="N368" s="22">
        <v>9</v>
      </c>
      <c r="O368" s="22">
        <v>0</v>
      </c>
      <c r="P368" s="22">
        <v>0</v>
      </c>
      <c r="Q368" s="22">
        <v>9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0</v>
      </c>
      <c r="X368" s="22">
        <v>0</v>
      </c>
      <c r="Y368" s="22">
        <v>0</v>
      </c>
      <c r="Z368" s="22">
        <v>0</v>
      </c>
      <c r="AA368" s="22">
        <v>0</v>
      </c>
      <c r="AB368" s="22">
        <v>0</v>
      </c>
      <c r="AC368" s="22">
        <v>0</v>
      </c>
      <c r="AD368" s="22">
        <v>0</v>
      </c>
      <c r="AE368" s="22">
        <v>0</v>
      </c>
      <c r="AF368" s="22">
        <f t="shared" si="19"/>
        <v>0</v>
      </c>
      <c r="AG368" s="22">
        <v>0</v>
      </c>
      <c r="AH368" s="22">
        <v>0</v>
      </c>
      <c r="AI368" s="22">
        <v>0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  <c r="AT368" s="22">
        <v>19</v>
      </c>
      <c r="AU368" s="22">
        <v>0</v>
      </c>
      <c r="AV368" s="25" t="s">
        <v>1384</v>
      </c>
      <c r="AW368" s="201" t="s">
        <v>1419</v>
      </c>
      <c r="AX368" s="201" t="s">
        <v>79</v>
      </c>
    </row>
    <row r="369" spans="1:50" s="37" customFormat="1" ht="51">
      <c r="A369" s="279"/>
      <c r="B369" s="233" t="s">
        <v>1423</v>
      </c>
      <c r="C369" s="135" t="s">
        <v>79</v>
      </c>
      <c r="D369" s="25" t="s">
        <v>1141</v>
      </c>
      <c r="E369" s="24" t="s">
        <v>1281</v>
      </c>
      <c r="F369" s="25" t="s">
        <v>571</v>
      </c>
      <c r="G369" s="22">
        <v>46</v>
      </c>
      <c r="H369" s="22">
        <v>46</v>
      </c>
      <c r="I369" s="22">
        <v>0</v>
      </c>
      <c r="J369" s="22">
        <v>0</v>
      </c>
      <c r="K369" s="22">
        <v>32</v>
      </c>
      <c r="L369" s="22">
        <v>0</v>
      </c>
      <c r="M369" s="22">
        <v>0</v>
      </c>
      <c r="N369" s="22">
        <v>14</v>
      </c>
      <c r="O369" s="22">
        <v>0</v>
      </c>
      <c r="P369" s="22">
        <v>0</v>
      </c>
      <c r="Q369" s="22">
        <v>14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0</v>
      </c>
      <c r="X369" s="22">
        <v>0</v>
      </c>
      <c r="Y369" s="22">
        <v>0</v>
      </c>
      <c r="Z369" s="22">
        <v>0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f t="shared" si="19"/>
        <v>0</v>
      </c>
      <c r="AG369" s="22">
        <v>0</v>
      </c>
      <c r="AH369" s="22">
        <v>0</v>
      </c>
      <c r="AI369" s="22">
        <v>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  <c r="AT369" s="22">
        <v>32</v>
      </c>
      <c r="AU369" s="22">
        <v>0</v>
      </c>
      <c r="AV369" s="25" t="s">
        <v>1384</v>
      </c>
      <c r="AW369" s="201" t="s">
        <v>1419</v>
      </c>
      <c r="AX369" s="201" t="s">
        <v>79</v>
      </c>
    </row>
    <row r="370" spans="1:50" s="37" customFormat="1" ht="66" customHeight="1">
      <c r="A370" s="279"/>
      <c r="B370" s="233" t="s">
        <v>1424</v>
      </c>
      <c r="C370" s="135" t="s">
        <v>79</v>
      </c>
      <c r="D370" s="25" t="s">
        <v>1140</v>
      </c>
      <c r="E370" s="24" t="s">
        <v>1281</v>
      </c>
      <c r="F370" s="25" t="s">
        <v>571</v>
      </c>
      <c r="G370" s="22">
        <v>160</v>
      </c>
      <c r="H370" s="22">
        <v>160</v>
      </c>
      <c r="I370" s="22">
        <v>0</v>
      </c>
      <c r="J370" s="22">
        <v>0</v>
      </c>
      <c r="K370" s="22">
        <v>145</v>
      </c>
      <c r="L370" s="22">
        <v>0</v>
      </c>
      <c r="M370" s="22">
        <v>0</v>
      </c>
      <c r="N370" s="22">
        <v>15</v>
      </c>
      <c r="O370" s="22">
        <v>0</v>
      </c>
      <c r="P370" s="22">
        <v>0</v>
      </c>
      <c r="Q370" s="22">
        <v>15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0</v>
      </c>
      <c r="X370" s="22">
        <v>0</v>
      </c>
      <c r="Y370" s="22">
        <v>0</v>
      </c>
      <c r="Z370" s="22">
        <v>0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f t="shared" si="19"/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0</v>
      </c>
      <c r="AT370" s="22">
        <v>145</v>
      </c>
      <c r="AU370" s="22">
        <v>0</v>
      </c>
      <c r="AV370" s="25" t="s">
        <v>1384</v>
      </c>
      <c r="AW370" s="201" t="s">
        <v>1419</v>
      </c>
      <c r="AX370" s="201" t="s">
        <v>79</v>
      </c>
    </row>
    <row r="371" spans="1:50" s="37" customFormat="1" ht="51">
      <c r="A371" s="279"/>
      <c r="B371" s="233" t="s">
        <v>1425</v>
      </c>
      <c r="C371" s="135" t="s">
        <v>79</v>
      </c>
      <c r="D371" s="25" t="s">
        <v>199</v>
      </c>
      <c r="E371" s="24" t="s">
        <v>1281</v>
      </c>
      <c r="F371" s="25" t="s">
        <v>571</v>
      </c>
      <c r="G371" s="22">
        <v>114</v>
      </c>
      <c r="H371" s="22">
        <v>114</v>
      </c>
      <c r="I371" s="22">
        <v>0</v>
      </c>
      <c r="J371" s="22">
        <v>0</v>
      </c>
      <c r="K371" s="22">
        <v>46</v>
      </c>
      <c r="L371" s="22">
        <v>0</v>
      </c>
      <c r="M371" s="22">
        <v>0</v>
      </c>
      <c r="N371" s="22">
        <v>68</v>
      </c>
      <c r="O371" s="22">
        <v>0</v>
      </c>
      <c r="P371" s="22">
        <v>0</v>
      </c>
      <c r="Q371" s="22">
        <v>68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0</v>
      </c>
      <c r="X371" s="22">
        <v>0</v>
      </c>
      <c r="Y371" s="22">
        <v>0</v>
      </c>
      <c r="Z371" s="22">
        <v>0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f t="shared" si="19"/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  <c r="AT371" s="22">
        <v>46</v>
      </c>
      <c r="AU371" s="22">
        <v>0</v>
      </c>
      <c r="AV371" s="25" t="s">
        <v>181</v>
      </c>
      <c r="AW371" s="201" t="s">
        <v>1426</v>
      </c>
      <c r="AX371" s="201" t="s">
        <v>79</v>
      </c>
    </row>
    <row r="372" spans="1:50" s="37" customFormat="1" ht="52.5">
      <c r="A372" s="279"/>
      <c r="B372" s="238" t="s">
        <v>266</v>
      </c>
      <c r="C372" s="60" t="s">
        <v>79</v>
      </c>
      <c r="D372" s="60" t="s">
        <v>79</v>
      </c>
      <c r="E372" s="80" t="s">
        <v>79</v>
      </c>
      <c r="F372" s="60" t="s">
        <v>79</v>
      </c>
      <c r="G372" s="26">
        <f>SUM(G341:G371)</f>
        <v>17286.014000000003</v>
      </c>
      <c r="H372" s="26">
        <f t="shared" ref="H372:AI372" si="20">SUM(H341:H371)</f>
        <v>17286.014000000003</v>
      </c>
      <c r="I372" s="26">
        <f t="shared" si="20"/>
        <v>0</v>
      </c>
      <c r="J372" s="26">
        <f t="shared" si="20"/>
        <v>0</v>
      </c>
      <c r="K372" s="26">
        <f t="shared" si="20"/>
        <v>6618.2</v>
      </c>
      <c r="L372" s="26">
        <f t="shared" si="20"/>
        <v>30.4</v>
      </c>
      <c r="M372" s="26">
        <f t="shared" si="20"/>
        <v>0</v>
      </c>
      <c r="N372" s="26">
        <f t="shared" si="20"/>
        <v>7247.5230000000001</v>
      </c>
      <c r="O372" s="26">
        <f t="shared" si="20"/>
        <v>0</v>
      </c>
      <c r="P372" s="26">
        <f t="shared" si="20"/>
        <v>0</v>
      </c>
      <c r="Q372" s="26">
        <f t="shared" si="20"/>
        <v>7247.5230000000001</v>
      </c>
      <c r="R372" s="26">
        <f t="shared" si="20"/>
        <v>0</v>
      </c>
      <c r="S372" s="26">
        <f t="shared" si="20"/>
        <v>0</v>
      </c>
      <c r="T372" s="26">
        <f t="shared" si="20"/>
        <v>0</v>
      </c>
      <c r="U372" s="26">
        <f t="shared" si="20"/>
        <v>0</v>
      </c>
      <c r="V372" s="26">
        <f t="shared" si="20"/>
        <v>0</v>
      </c>
      <c r="W372" s="26">
        <f t="shared" si="20"/>
        <v>0</v>
      </c>
      <c r="X372" s="26">
        <f t="shared" si="20"/>
        <v>0</v>
      </c>
      <c r="Y372" s="26">
        <f t="shared" si="20"/>
        <v>0</v>
      </c>
      <c r="Z372" s="26">
        <f t="shared" si="20"/>
        <v>0</v>
      </c>
      <c r="AA372" s="26">
        <f t="shared" si="20"/>
        <v>0</v>
      </c>
      <c r="AB372" s="26">
        <f t="shared" si="20"/>
        <v>0</v>
      </c>
      <c r="AC372" s="26">
        <f t="shared" si="20"/>
        <v>2821.8910000000001</v>
      </c>
      <c r="AD372" s="26">
        <f t="shared" si="20"/>
        <v>0</v>
      </c>
      <c r="AE372" s="26">
        <f t="shared" si="20"/>
        <v>0</v>
      </c>
      <c r="AF372" s="26">
        <f t="shared" si="20"/>
        <v>2821.8910000000001</v>
      </c>
      <c r="AG372" s="26">
        <f t="shared" si="20"/>
        <v>0</v>
      </c>
      <c r="AH372" s="26">
        <f t="shared" si="20"/>
        <v>0</v>
      </c>
      <c r="AI372" s="26">
        <f t="shared" si="20"/>
        <v>0</v>
      </c>
      <c r="AJ372" s="26">
        <f t="shared" ref="AJ372:AT372" si="21">SUM(AJ341:AJ371)</f>
        <v>0</v>
      </c>
      <c r="AK372" s="26">
        <f t="shared" si="21"/>
        <v>0</v>
      </c>
      <c r="AL372" s="26">
        <f t="shared" si="21"/>
        <v>0</v>
      </c>
      <c r="AM372" s="26">
        <f t="shared" si="21"/>
        <v>0</v>
      </c>
      <c r="AN372" s="26">
        <f t="shared" si="21"/>
        <v>0</v>
      </c>
      <c r="AO372" s="26">
        <f t="shared" si="21"/>
        <v>0</v>
      </c>
      <c r="AP372" s="26">
        <f t="shared" si="21"/>
        <v>0</v>
      </c>
      <c r="AQ372" s="26">
        <f t="shared" si="21"/>
        <v>0</v>
      </c>
      <c r="AR372" s="26">
        <f t="shared" si="21"/>
        <v>0</v>
      </c>
      <c r="AS372" s="26">
        <f t="shared" si="21"/>
        <v>0</v>
      </c>
      <c r="AT372" s="26">
        <f t="shared" si="21"/>
        <v>6621.6</v>
      </c>
      <c r="AU372" s="26">
        <f>SUM(AU341:AU371)</f>
        <v>0</v>
      </c>
      <c r="AV372" s="60" t="s">
        <v>79</v>
      </c>
      <c r="AW372" s="205" t="s">
        <v>79</v>
      </c>
      <c r="AX372" s="206" t="s">
        <v>79</v>
      </c>
    </row>
    <row r="373" spans="1:50" s="37" customFormat="1" ht="26.25">
      <c r="A373" s="279"/>
      <c r="B373" s="239" t="s">
        <v>9</v>
      </c>
      <c r="C373" s="62" t="s">
        <v>79</v>
      </c>
      <c r="D373" s="62" t="s">
        <v>79</v>
      </c>
      <c r="E373" s="78" t="s">
        <v>79</v>
      </c>
      <c r="F373" s="62" t="s">
        <v>79</v>
      </c>
      <c r="G373" s="41">
        <f>G372+G340</f>
        <v>344649.30500000005</v>
      </c>
      <c r="H373" s="41">
        <f t="shared" ref="H373:AI373" si="22">H372+H340</f>
        <v>294094.01100000006</v>
      </c>
      <c r="I373" s="41">
        <f t="shared" si="22"/>
        <v>50555.294000000002</v>
      </c>
      <c r="J373" s="41">
        <f t="shared" si="22"/>
        <v>0</v>
      </c>
      <c r="K373" s="41">
        <f t="shared" si="22"/>
        <v>246674.59900000002</v>
      </c>
      <c r="L373" s="41">
        <f t="shared" si="22"/>
        <v>150402.828286</v>
      </c>
      <c r="M373" s="41">
        <f t="shared" si="22"/>
        <v>4820.5798400000003</v>
      </c>
      <c r="N373" s="41">
        <f t="shared" si="22"/>
        <v>11272.523000000001</v>
      </c>
      <c r="O373" s="41">
        <f t="shared" si="22"/>
        <v>11228</v>
      </c>
      <c r="P373" s="41">
        <f t="shared" si="22"/>
        <v>36475</v>
      </c>
      <c r="Q373" s="41">
        <f t="shared" si="22"/>
        <v>58975.523000000001</v>
      </c>
      <c r="R373" s="41">
        <f t="shared" si="22"/>
        <v>29519.32</v>
      </c>
      <c r="S373" s="41">
        <f t="shared" si="22"/>
        <v>4732.5239999999994</v>
      </c>
      <c r="T373" s="41">
        <f t="shared" si="22"/>
        <v>19402</v>
      </c>
      <c r="U373" s="41">
        <f t="shared" si="22"/>
        <v>18748.716</v>
      </c>
      <c r="V373" s="41">
        <f t="shared" si="22"/>
        <v>42883.24</v>
      </c>
      <c r="W373" s="41">
        <f t="shared" si="22"/>
        <v>54895.58</v>
      </c>
      <c r="X373" s="41">
        <f t="shared" si="22"/>
        <v>0</v>
      </c>
      <c r="Y373" s="41">
        <f t="shared" si="22"/>
        <v>0</v>
      </c>
      <c r="Z373" s="41">
        <f t="shared" si="22"/>
        <v>0</v>
      </c>
      <c r="AA373" s="41">
        <f t="shared" si="22"/>
        <v>0</v>
      </c>
      <c r="AB373" s="41">
        <f t="shared" si="22"/>
        <v>15403.61</v>
      </c>
      <c r="AC373" s="41">
        <f t="shared" si="22"/>
        <v>2821.8910000000001</v>
      </c>
      <c r="AD373" s="41">
        <f t="shared" si="22"/>
        <v>5374.75</v>
      </c>
      <c r="AE373" s="41">
        <f t="shared" si="22"/>
        <v>0</v>
      </c>
      <c r="AF373" s="41">
        <f t="shared" si="22"/>
        <v>8196.6409999999996</v>
      </c>
      <c r="AG373" s="41">
        <f t="shared" si="22"/>
        <v>0</v>
      </c>
      <c r="AH373" s="41">
        <f t="shared" si="22"/>
        <v>0</v>
      </c>
      <c r="AI373" s="41">
        <f t="shared" si="22"/>
        <v>0</v>
      </c>
      <c r="AJ373" s="41">
        <f t="shared" ref="AJ373:AU373" si="23">AJ372+AJ340</f>
        <v>0</v>
      </c>
      <c r="AK373" s="41">
        <f t="shared" si="23"/>
        <v>0</v>
      </c>
      <c r="AL373" s="41">
        <f t="shared" si="23"/>
        <v>10500</v>
      </c>
      <c r="AM373" s="41">
        <f t="shared" si="23"/>
        <v>0</v>
      </c>
      <c r="AN373" s="41">
        <f t="shared" si="23"/>
        <v>0</v>
      </c>
      <c r="AO373" s="41">
        <f t="shared" si="23"/>
        <v>0</v>
      </c>
      <c r="AP373" s="41">
        <f t="shared" si="23"/>
        <v>0</v>
      </c>
      <c r="AQ373" s="41">
        <f t="shared" si="23"/>
        <v>95129.98000000001</v>
      </c>
      <c r="AR373" s="41">
        <f t="shared" si="23"/>
        <v>30313.883999999998</v>
      </c>
      <c r="AS373" s="41">
        <f t="shared" si="23"/>
        <v>18771.428999999996</v>
      </c>
      <c r="AT373" s="41">
        <f t="shared" si="23"/>
        <v>6621.6</v>
      </c>
      <c r="AU373" s="41">
        <f t="shared" si="23"/>
        <v>0</v>
      </c>
      <c r="AV373" s="62" t="s">
        <v>79</v>
      </c>
      <c r="AW373" s="207" t="s">
        <v>79</v>
      </c>
      <c r="AX373" s="208" t="s">
        <v>79</v>
      </c>
    </row>
    <row r="374" spans="1:50" ht="104.25" customHeight="1">
      <c r="A374" s="279" t="s">
        <v>79</v>
      </c>
      <c r="B374" s="231" t="s">
        <v>354</v>
      </c>
      <c r="C374" s="64" t="s">
        <v>79</v>
      </c>
      <c r="D374" s="23" t="s">
        <v>355</v>
      </c>
      <c r="E374" s="16">
        <v>5451</v>
      </c>
      <c r="F374" s="23" t="s">
        <v>740</v>
      </c>
      <c r="G374" s="30">
        <v>6000</v>
      </c>
      <c r="H374" s="30">
        <v>6000</v>
      </c>
      <c r="I374" s="30">
        <v>0</v>
      </c>
      <c r="J374" s="30">
        <v>0</v>
      </c>
      <c r="K374" s="30">
        <v>3000</v>
      </c>
      <c r="L374" s="30">
        <v>350.29500000000002</v>
      </c>
      <c r="M374" s="30">
        <v>0</v>
      </c>
      <c r="N374" s="30">
        <v>2789.8229999999999</v>
      </c>
      <c r="O374" s="30">
        <v>0</v>
      </c>
      <c r="P374" s="30">
        <v>1859.8820000000001</v>
      </c>
      <c r="Q374" s="30">
        <v>4649.7049999999999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  <c r="Z374" s="30">
        <v>0</v>
      </c>
      <c r="AA374" s="30">
        <v>0</v>
      </c>
      <c r="AB374" s="30">
        <v>0</v>
      </c>
      <c r="AC374" s="30">
        <v>0</v>
      </c>
      <c r="AD374" s="30">
        <v>0</v>
      </c>
      <c r="AE374" s="30">
        <v>0</v>
      </c>
      <c r="AF374" s="30">
        <v>0</v>
      </c>
      <c r="AG374" s="30">
        <v>0</v>
      </c>
      <c r="AH374" s="30">
        <v>0</v>
      </c>
      <c r="AI374" s="30">
        <v>0</v>
      </c>
      <c r="AJ374" s="30">
        <v>0</v>
      </c>
      <c r="AK374" s="30">
        <v>0</v>
      </c>
      <c r="AL374" s="30">
        <v>0</v>
      </c>
      <c r="AM374" s="30">
        <v>0</v>
      </c>
      <c r="AN374" s="30">
        <v>0</v>
      </c>
      <c r="AO374" s="30">
        <v>0</v>
      </c>
      <c r="AP374" s="30">
        <v>0</v>
      </c>
      <c r="AQ374" s="30">
        <v>0</v>
      </c>
      <c r="AR374" s="30">
        <v>0</v>
      </c>
      <c r="AS374" s="30">
        <v>0</v>
      </c>
      <c r="AT374" s="30">
        <v>1000</v>
      </c>
      <c r="AU374" s="30">
        <v>0</v>
      </c>
      <c r="AV374" s="23" t="s">
        <v>181</v>
      </c>
      <c r="AW374" s="199" t="s">
        <v>1028</v>
      </c>
      <c r="AX374" s="199" t="s">
        <v>79</v>
      </c>
    </row>
    <row r="375" spans="1:50" s="36" customFormat="1" ht="54">
      <c r="A375" s="279"/>
      <c r="B375" s="231" t="s">
        <v>356</v>
      </c>
      <c r="C375" s="64" t="s">
        <v>79</v>
      </c>
      <c r="D375" s="23" t="s">
        <v>357</v>
      </c>
      <c r="E375" s="16" t="s">
        <v>79</v>
      </c>
      <c r="F375" s="23" t="s">
        <v>740</v>
      </c>
      <c r="G375" s="30">
        <v>12620.3</v>
      </c>
      <c r="H375" s="30">
        <v>12620.3</v>
      </c>
      <c r="I375" s="30">
        <v>0</v>
      </c>
      <c r="J375" s="30">
        <v>0</v>
      </c>
      <c r="K375" s="30">
        <v>6310.15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6310.15</v>
      </c>
      <c r="Y375" s="30">
        <v>0</v>
      </c>
      <c r="Z375" s="4">
        <v>6310.15</v>
      </c>
      <c r="AA375" s="30">
        <v>12620.3</v>
      </c>
      <c r="AB375" s="30">
        <v>0</v>
      </c>
      <c r="AC375" s="30">
        <v>0</v>
      </c>
      <c r="AD375" s="30">
        <v>0</v>
      </c>
      <c r="AE375" s="30">
        <v>0</v>
      </c>
      <c r="AF375" s="30">
        <v>0</v>
      </c>
      <c r="AG375" s="30">
        <v>0</v>
      </c>
      <c r="AH375" s="30">
        <v>0</v>
      </c>
      <c r="AI375" s="30">
        <v>0</v>
      </c>
      <c r="AJ375" s="30">
        <v>0</v>
      </c>
      <c r="AK375" s="30">
        <v>0</v>
      </c>
      <c r="AL375" s="30">
        <v>6310.15</v>
      </c>
      <c r="AM375" s="30">
        <v>0</v>
      </c>
      <c r="AN375" s="30">
        <v>0</v>
      </c>
      <c r="AO375" s="30">
        <v>0</v>
      </c>
      <c r="AP375" s="30">
        <v>0</v>
      </c>
      <c r="AQ375" s="30">
        <v>0</v>
      </c>
      <c r="AR375" s="30">
        <v>0</v>
      </c>
      <c r="AS375" s="30">
        <v>0</v>
      </c>
      <c r="AT375" s="30">
        <v>0</v>
      </c>
      <c r="AU375" s="30">
        <v>0</v>
      </c>
      <c r="AV375" s="23" t="s">
        <v>85</v>
      </c>
      <c r="AW375" s="199" t="s">
        <v>482</v>
      </c>
      <c r="AX375" s="199" t="s">
        <v>79</v>
      </c>
    </row>
    <row r="376" spans="1:50" s="36" customFormat="1" ht="64.5" customHeight="1">
      <c r="A376" s="279"/>
      <c r="B376" s="236" t="s">
        <v>358</v>
      </c>
      <c r="C376" s="165" t="s">
        <v>79</v>
      </c>
      <c r="D376" s="144" t="s">
        <v>357</v>
      </c>
      <c r="E376" s="145" t="s">
        <v>79</v>
      </c>
      <c r="F376" s="144" t="s">
        <v>740</v>
      </c>
      <c r="G376" s="142">
        <v>8675.7000000000007</v>
      </c>
      <c r="H376" s="142">
        <v>8675.7000000000007</v>
      </c>
      <c r="I376" s="142">
        <v>0</v>
      </c>
      <c r="J376" s="142">
        <v>0</v>
      </c>
      <c r="K376" s="142">
        <v>4337.8500000000004</v>
      </c>
      <c r="L376" s="142">
        <v>0</v>
      </c>
      <c r="M376" s="142">
        <v>0</v>
      </c>
      <c r="N376" s="142">
        <v>0</v>
      </c>
      <c r="O376" s="142">
        <v>0</v>
      </c>
      <c r="P376" s="142">
        <v>0</v>
      </c>
      <c r="Q376" s="142">
        <v>0</v>
      </c>
      <c r="R376" s="142">
        <v>0</v>
      </c>
      <c r="S376" s="142">
        <v>5205.42</v>
      </c>
      <c r="T376" s="142">
        <v>0</v>
      </c>
      <c r="U376" s="142">
        <v>3470.28</v>
      </c>
      <c r="V376" s="142">
        <v>8675.7000000000007</v>
      </c>
      <c r="W376" s="142">
        <v>0</v>
      </c>
      <c r="X376" s="142">
        <v>0</v>
      </c>
      <c r="Y376" s="142">
        <v>0</v>
      </c>
      <c r="Z376" s="166">
        <v>0</v>
      </c>
      <c r="AA376" s="142">
        <v>0</v>
      </c>
      <c r="AB376" s="142">
        <v>0</v>
      </c>
      <c r="AC376" s="142">
        <v>0</v>
      </c>
      <c r="AD376" s="142">
        <v>0</v>
      </c>
      <c r="AE376" s="142">
        <v>0</v>
      </c>
      <c r="AF376" s="142">
        <v>0</v>
      </c>
      <c r="AG376" s="142">
        <v>0</v>
      </c>
      <c r="AH376" s="142">
        <v>0</v>
      </c>
      <c r="AI376" s="142">
        <v>0</v>
      </c>
      <c r="AJ376" s="142">
        <v>0</v>
      </c>
      <c r="AK376" s="142">
        <v>0</v>
      </c>
      <c r="AL376" s="142">
        <v>0</v>
      </c>
      <c r="AM376" s="142">
        <v>0</v>
      </c>
      <c r="AN376" s="142">
        <v>0</v>
      </c>
      <c r="AO376" s="142">
        <v>0</v>
      </c>
      <c r="AP376" s="142">
        <v>0</v>
      </c>
      <c r="AQ376" s="142">
        <v>0</v>
      </c>
      <c r="AR376" s="142">
        <v>0</v>
      </c>
      <c r="AS376" s="142">
        <v>0</v>
      </c>
      <c r="AT376" s="142">
        <v>0</v>
      </c>
      <c r="AU376" s="142">
        <v>0</v>
      </c>
      <c r="AV376" s="144" t="s">
        <v>85</v>
      </c>
      <c r="AW376" s="199" t="s">
        <v>482</v>
      </c>
      <c r="AX376" s="199" t="s">
        <v>1271</v>
      </c>
    </row>
    <row r="377" spans="1:50" s="36" customFormat="1" ht="54">
      <c r="A377" s="279"/>
      <c r="B377" s="231" t="s">
        <v>359</v>
      </c>
      <c r="C377" s="64" t="s">
        <v>79</v>
      </c>
      <c r="D377" s="23" t="s">
        <v>357</v>
      </c>
      <c r="E377" s="16" t="s">
        <v>79</v>
      </c>
      <c r="F377" s="23" t="s">
        <v>740</v>
      </c>
      <c r="G377" s="30">
        <v>11095.7</v>
      </c>
      <c r="H377" s="30">
        <v>11095.7</v>
      </c>
      <c r="I377" s="30">
        <v>0</v>
      </c>
      <c r="J377" s="30">
        <v>0</v>
      </c>
      <c r="K377" s="30">
        <v>5547.85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5547.85</v>
      </c>
      <c r="Y377" s="30">
        <v>0</v>
      </c>
      <c r="Z377" s="4">
        <v>5547.85</v>
      </c>
      <c r="AA377" s="30">
        <v>11095.7</v>
      </c>
      <c r="AB377" s="30">
        <v>0</v>
      </c>
      <c r="AC377" s="30">
        <v>0</v>
      </c>
      <c r="AD377" s="30">
        <v>0</v>
      </c>
      <c r="AE377" s="30">
        <v>0</v>
      </c>
      <c r="AF377" s="30">
        <v>0</v>
      </c>
      <c r="AG377" s="30">
        <v>0</v>
      </c>
      <c r="AH377" s="30">
        <v>0</v>
      </c>
      <c r="AI377" s="30">
        <v>0</v>
      </c>
      <c r="AJ377" s="30">
        <v>0</v>
      </c>
      <c r="AK377" s="30">
        <v>0</v>
      </c>
      <c r="AL377" s="30">
        <v>5547.85</v>
      </c>
      <c r="AM377" s="30">
        <v>0</v>
      </c>
      <c r="AN377" s="30">
        <v>0</v>
      </c>
      <c r="AO377" s="30">
        <v>0</v>
      </c>
      <c r="AP377" s="30">
        <v>0</v>
      </c>
      <c r="AQ377" s="30">
        <v>0</v>
      </c>
      <c r="AR377" s="30">
        <v>0</v>
      </c>
      <c r="AS377" s="30">
        <v>0</v>
      </c>
      <c r="AT377" s="30">
        <v>0</v>
      </c>
      <c r="AU377" s="30">
        <v>0</v>
      </c>
      <c r="AV377" s="23" t="s">
        <v>85</v>
      </c>
      <c r="AW377" s="199" t="s">
        <v>482</v>
      </c>
      <c r="AX377" s="199" t="s">
        <v>79</v>
      </c>
    </row>
    <row r="378" spans="1:50" s="36" customFormat="1" ht="54">
      <c r="A378" s="279"/>
      <c r="B378" s="231" t="s">
        <v>360</v>
      </c>
      <c r="C378" s="64" t="s">
        <v>79</v>
      </c>
      <c r="D378" s="23" t="s">
        <v>357</v>
      </c>
      <c r="E378" s="16" t="s">
        <v>79</v>
      </c>
      <c r="F378" s="23" t="s">
        <v>740</v>
      </c>
      <c r="G378" s="30">
        <v>6110</v>
      </c>
      <c r="H378" s="30">
        <v>6110</v>
      </c>
      <c r="I378" s="30">
        <v>0</v>
      </c>
      <c r="J378" s="30">
        <v>0</v>
      </c>
      <c r="K378" s="30">
        <v>3055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3055</v>
      </c>
      <c r="Y378" s="30">
        <v>0</v>
      </c>
      <c r="Z378" s="4">
        <v>3055</v>
      </c>
      <c r="AA378" s="30">
        <v>6110</v>
      </c>
      <c r="AB378" s="30">
        <v>0</v>
      </c>
      <c r="AC378" s="30">
        <v>0</v>
      </c>
      <c r="AD378" s="30">
        <v>0</v>
      </c>
      <c r="AE378" s="30">
        <v>0</v>
      </c>
      <c r="AF378" s="30">
        <v>0</v>
      </c>
      <c r="AG378" s="30">
        <v>0</v>
      </c>
      <c r="AH378" s="30">
        <v>0</v>
      </c>
      <c r="AI378" s="30">
        <v>0</v>
      </c>
      <c r="AJ378" s="30">
        <v>0</v>
      </c>
      <c r="AK378" s="30">
        <v>0</v>
      </c>
      <c r="AL378" s="30">
        <v>3055</v>
      </c>
      <c r="AM378" s="30">
        <v>0</v>
      </c>
      <c r="AN378" s="30">
        <v>0</v>
      </c>
      <c r="AO378" s="30">
        <v>0</v>
      </c>
      <c r="AP378" s="30">
        <v>0</v>
      </c>
      <c r="AQ378" s="30">
        <v>0</v>
      </c>
      <c r="AR378" s="30">
        <v>0</v>
      </c>
      <c r="AS378" s="30">
        <v>0</v>
      </c>
      <c r="AT378" s="30">
        <v>0</v>
      </c>
      <c r="AU378" s="30">
        <v>0</v>
      </c>
      <c r="AV378" s="23" t="s">
        <v>85</v>
      </c>
      <c r="AW378" s="199" t="s">
        <v>482</v>
      </c>
      <c r="AX378" s="199" t="s">
        <v>79</v>
      </c>
    </row>
    <row r="379" spans="1:50" s="36" customFormat="1" ht="51">
      <c r="A379" s="279"/>
      <c r="B379" s="231" t="s">
        <v>452</v>
      </c>
      <c r="C379" s="6" t="s">
        <v>702</v>
      </c>
      <c r="D379" s="23" t="s">
        <v>453</v>
      </c>
      <c r="E379" s="16">
        <v>5237</v>
      </c>
      <c r="F379" s="27" t="s">
        <v>309</v>
      </c>
      <c r="G379" s="30">
        <v>12123.375</v>
      </c>
      <c r="H379" s="30">
        <v>12123.375</v>
      </c>
      <c r="I379" s="30">
        <v>0</v>
      </c>
      <c r="J379" s="30">
        <v>0</v>
      </c>
      <c r="K379" s="30">
        <v>6061.6869999999999</v>
      </c>
      <c r="L379" s="30">
        <v>2793.5659999999998</v>
      </c>
      <c r="M379" s="30">
        <v>0</v>
      </c>
      <c r="N379" s="30">
        <v>4664.91</v>
      </c>
      <c r="O379" s="30">
        <v>0</v>
      </c>
      <c r="P379" s="30">
        <v>4664.91</v>
      </c>
      <c r="Q379" s="30">
        <v>9329.82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0">
        <v>0</v>
      </c>
      <c r="Z379" s="30">
        <v>0</v>
      </c>
      <c r="AA379" s="30">
        <v>0</v>
      </c>
      <c r="AB379" s="30">
        <v>0</v>
      </c>
      <c r="AC379" s="30">
        <v>0</v>
      </c>
      <c r="AD379" s="30">
        <v>0</v>
      </c>
      <c r="AE379" s="30">
        <v>0</v>
      </c>
      <c r="AF379" s="30">
        <v>0</v>
      </c>
      <c r="AG379" s="30">
        <v>0</v>
      </c>
      <c r="AH379" s="30">
        <v>0</v>
      </c>
      <c r="AI379" s="30">
        <v>0</v>
      </c>
      <c r="AJ379" s="30">
        <v>0</v>
      </c>
      <c r="AK379" s="30">
        <v>0</v>
      </c>
      <c r="AL379" s="30">
        <v>0</v>
      </c>
      <c r="AM379" s="30">
        <v>0</v>
      </c>
      <c r="AN379" s="30">
        <v>0</v>
      </c>
      <c r="AO379" s="30">
        <v>0</v>
      </c>
      <c r="AP379" s="30">
        <v>0</v>
      </c>
      <c r="AQ379" s="30">
        <v>0</v>
      </c>
      <c r="AR379" s="30">
        <v>0</v>
      </c>
      <c r="AS379" s="30">
        <v>0</v>
      </c>
      <c r="AT379" s="30">
        <v>0</v>
      </c>
      <c r="AU379" s="30">
        <v>0</v>
      </c>
      <c r="AV379" s="23" t="s">
        <v>688</v>
      </c>
      <c r="AW379" s="199" t="s">
        <v>454</v>
      </c>
      <c r="AX379" s="199" t="s">
        <v>79</v>
      </c>
    </row>
    <row r="380" spans="1:50" s="36" customFormat="1" ht="36">
      <c r="A380" s="279"/>
      <c r="B380" s="231" t="s">
        <v>455</v>
      </c>
      <c r="C380" s="6" t="s">
        <v>703</v>
      </c>
      <c r="D380" s="23" t="s">
        <v>453</v>
      </c>
      <c r="E380" s="16">
        <v>5238</v>
      </c>
      <c r="F380" s="27" t="s">
        <v>309</v>
      </c>
      <c r="G380" s="30">
        <v>2052.16</v>
      </c>
      <c r="H380" s="30">
        <v>2052.16</v>
      </c>
      <c r="I380" s="30">
        <v>0</v>
      </c>
      <c r="J380" s="30">
        <v>0</v>
      </c>
      <c r="K380" s="30">
        <v>1436.5119999999999</v>
      </c>
      <c r="L380" s="30">
        <v>0</v>
      </c>
      <c r="M380" s="30">
        <v>0</v>
      </c>
      <c r="N380" s="30">
        <v>615.65</v>
      </c>
      <c r="O380" s="30">
        <v>0</v>
      </c>
      <c r="P380" s="30">
        <v>1436.51</v>
      </c>
      <c r="Q380" s="30">
        <v>2052.16</v>
      </c>
      <c r="R380" s="30">
        <v>0</v>
      </c>
      <c r="S380" s="30">
        <v>0</v>
      </c>
      <c r="T380" s="30">
        <v>0</v>
      </c>
      <c r="U380" s="30">
        <v>0</v>
      </c>
      <c r="V380" s="30">
        <v>0</v>
      </c>
      <c r="W380" s="30">
        <v>0</v>
      </c>
      <c r="X380" s="30">
        <v>0</v>
      </c>
      <c r="Y380" s="30">
        <v>0</v>
      </c>
      <c r="Z380" s="30">
        <v>0</v>
      </c>
      <c r="AA380" s="30">
        <v>0</v>
      </c>
      <c r="AB380" s="30">
        <v>0</v>
      </c>
      <c r="AC380" s="30">
        <v>0</v>
      </c>
      <c r="AD380" s="30">
        <v>0</v>
      </c>
      <c r="AE380" s="30">
        <v>0</v>
      </c>
      <c r="AF380" s="30">
        <v>0</v>
      </c>
      <c r="AG380" s="30">
        <v>0</v>
      </c>
      <c r="AH380" s="30">
        <v>0</v>
      </c>
      <c r="AI380" s="30">
        <v>0</v>
      </c>
      <c r="AJ380" s="30">
        <v>0</v>
      </c>
      <c r="AK380" s="30">
        <v>0</v>
      </c>
      <c r="AL380" s="30">
        <v>0</v>
      </c>
      <c r="AM380" s="30">
        <v>0</v>
      </c>
      <c r="AN380" s="30">
        <v>0</v>
      </c>
      <c r="AO380" s="30">
        <v>0</v>
      </c>
      <c r="AP380" s="30">
        <v>0</v>
      </c>
      <c r="AQ380" s="30">
        <v>0</v>
      </c>
      <c r="AR380" s="30">
        <v>0</v>
      </c>
      <c r="AS380" s="30">
        <v>0</v>
      </c>
      <c r="AT380" s="30">
        <v>0</v>
      </c>
      <c r="AU380" s="30">
        <v>0</v>
      </c>
      <c r="AV380" s="23" t="s">
        <v>688</v>
      </c>
      <c r="AW380" s="199" t="s">
        <v>454</v>
      </c>
      <c r="AX380" s="199" t="s">
        <v>79</v>
      </c>
    </row>
    <row r="381" spans="1:50" s="36" customFormat="1" ht="90">
      <c r="A381" s="279"/>
      <c r="B381" s="231" t="s">
        <v>986</v>
      </c>
      <c r="C381" s="6" t="s">
        <v>987</v>
      </c>
      <c r="D381" s="23" t="s">
        <v>988</v>
      </c>
      <c r="E381" s="16" t="s">
        <v>1434</v>
      </c>
      <c r="F381" s="23" t="s">
        <v>989</v>
      </c>
      <c r="G381" s="30">
        <v>30828.38</v>
      </c>
      <c r="H381" s="30">
        <v>30828.38</v>
      </c>
      <c r="I381" s="30">
        <v>0</v>
      </c>
      <c r="J381" s="30">
        <v>0</v>
      </c>
      <c r="K381" s="30">
        <v>26204.123</v>
      </c>
      <c r="L381" s="31">
        <v>4552.41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0</v>
      </c>
      <c r="Z381" s="30">
        <v>0</v>
      </c>
      <c r="AA381" s="30">
        <v>0</v>
      </c>
      <c r="AB381" s="30">
        <v>0</v>
      </c>
      <c r="AC381" s="30">
        <v>0</v>
      </c>
      <c r="AD381" s="30">
        <v>0</v>
      </c>
      <c r="AE381" s="30">
        <v>0</v>
      </c>
      <c r="AF381" s="30">
        <v>0</v>
      </c>
      <c r="AG381" s="30">
        <v>0</v>
      </c>
      <c r="AH381" s="30">
        <v>0</v>
      </c>
      <c r="AI381" s="30">
        <v>0</v>
      </c>
      <c r="AJ381" s="30">
        <v>0</v>
      </c>
      <c r="AK381" s="30">
        <v>0</v>
      </c>
      <c r="AL381" s="30">
        <v>0</v>
      </c>
      <c r="AM381" s="30">
        <v>0</v>
      </c>
      <c r="AN381" s="30">
        <v>0</v>
      </c>
      <c r="AO381" s="30">
        <v>0</v>
      </c>
      <c r="AP381" s="30">
        <v>0</v>
      </c>
      <c r="AQ381" s="30">
        <v>0</v>
      </c>
      <c r="AR381" s="30">
        <v>0</v>
      </c>
      <c r="AS381" s="30">
        <v>0</v>
      </c>
      <c r="AT381" s="30">
        <v>26204.123</v>
      </c>
      <c r="AU381" s="30">
        <v>0</v>
      </c>
      <c r="AV381" s="23" t="s">
        <v>688</v>
      </c>
      <c r="AW381" s="199" t="s">
        <v>1029</v>
      </c>
      <c r="AX381" s="199" t="s">
        <v>79</v>
      </c>
    </row>
    <row r="382" spans="1:50" s="36" customFormat="1" ht="90">
      <c r="A382" s="279"/>
      <c r="B382" s="231" t="s">
        <v>990</v>
      </c>
      <c r="C382" s="6" t="s">
        <v>991</v>
      </c>
      <c r="D382" s="23" t="s">
        <v>988</v>
      </c>
      <c r="E382" s="16" t="s">
        <v>1435</v>
      </c>
      <c r="F382" s="23" t="s">
        <v>992</v>
      </c>
      <c r="G382" s="30">
        <v>28508.614000000001</v>
      </c>
      <c r="H382" s="30">
        <v>28508.614000000001</v>
      </c>
      <c r="I382" s="30">
        <v>0</v>
      </c>
      <c r="J382" s="30">
        <v>0</v>
      </c>
      <c r="K382" s="30">
        <v>24232.321899999999</v>
      </c>
      <c r="L382" s="31">
        <v>3246.96</v>
      </c>
      <c r="M382" s="30">
        <v>0</v>
      </c>
      <c r="N382" s="30">
        <v>29</v>
      </c>
      <c r="O382" s="30">
        <v>0</v>
      </c>
      <c r="P382" s="30">
        <v>0</v>
      </c>
      <c r="Q382" s="30">
        <v>29</v>
      </c>
      <c r="R382" s="30">
        <v>0</v>
      </c>
      <c r="S382" s="30">
        <v>0</v>
      </c>
      <c r="T382" s="30">
        <v>0</v>
      </c>
      <c r="U382" s="30">
        <v>0</v>
      </c>
      <c r="V382" s="30">
        <v>0</v>
      </c>
      <c r="W382" s="30">
        <v>0</v>
      </c>
      <c r="X382" s="30">
        <v>0</v>
      </c>
      <c r="Y382" s="30">
        <v>0</v>
      </c>
      <c r="Z382" s="30">
        <v>0</v>
      </c>
      <c r="AA382" s="30">
        <v>0</v>
      </c>
      <c r="AB382" s="30">
        <v>0</v>
      </c>
      <c r="AC382" s="30">
        <v>0</v>
      </c>
      <c r="AD382" s="30">
        <v>0</v>
      </c>
      <c r="AE382" s="30">
        <v>0</v>
      </c>
      <c r="AF382" s="30">
        <v>0</v>
      </c>
      <c r="AG382" s="30">
        <v>0</v>
      </c>
      <c r="AH382" s="30">
        <v>0</v>
      </c>
      <c r="AI382" s="30">
        <v>0</v>
      </c>
      <c r="AJ382" s="30">
        <v>0</v>
      </c>
      <c r="AK382" s="30">
        <v>0</v>
      </c>
      <c r="AL382" s="30">
        <v>0</v>
      </c>
      <c r="AM382" s="30">
        <v>0</v>
      </c>
      <c r="AN382" s="30">
        <v>0</v>
      </c>
      <c r="AO382" s="30">
        <v>0</v>
      </c>
      <c r="AP382" s="30">
        <v>0</v>
      </c>
      <c r="AQ382" s="30">
        <v>0</v>
      </c>
      <c r="AR382" s="30">
        <v>0</v>
      </c>
      <c r="AS382" s="30">
        <v>0</v>
      </c>
      <c r="AT382" s="30">
        <v>24232.321899999999</v>
      </c>
      <c r="AU382" s="30">
        <v>0</v>
      </c>
      <c r="AV382" s="23" t="s">
        <v>688</v>
      </c>
      <c r="AW382" s="199" t="s">
        <v>1029</v>
      </c>
      <c r="AX382" s="199" t="s">
        <v>79</v>
      </c>
    </row>
    <row r="383" spans="1:50" s="36" customFormat="1" ht="72">
      <c r="A383" s="279"/>
      <c r="B383" s="241" t="s">
        <v>993</v>
      </c>
      <c r="C383" s="64" t="s">
        <v>79</v>
      </c>
      <c r="D383" s="23" t="s">
        <v>988</v>
      </c>
      <c r="E383" s="16" t="s">
        <v>1436</v>
      </c>
      <c r="F383" s="23" t="s">
        <v>994</v>
      </c>
      <c r="G383" s="30">
        <v>7000</v>
      </c>
      <c r="H383" s="30">
        <v>7000</v>
      </c>
      <c r="I383" s="30">
        <v>0</v>
      </c>
      <c r="J383" s="30">
        <v>0</v>
      </c>
      <c r="K383" s="30">
        <v>2800</v>
      </c>
      <c r="L383" s="30">
        <v>0</v>
      </c>
      <c r="M383" s="30">
        <v>0</v>
      </c>
      <c r="N383" s="30">
        <v>4100</v>
      </c>
      <c r="O383" s="30">
        <v>0</v>
      </c>
      <c r="P383" s="30">
        <v>0</v>
      </c>
      <c r="Q383" s="30">
        <v>4100</v>
      </c>
      <c r="R383" s="30">
        <v>0</v>
      </c>
      <c r="S383" s="30">
        <v>0</v>
      </c>
      <c r="T383" s="30">
        <v>0</v>
      </c>
      <c r="U383" s="30">
        <v>0</v>
      </c>
      <c r="V383" s="30">
        <v>0</v>
      </c>
      <c r="W383" s="30">
        <v>0</v>
      </c>
      <c r="X383" s="30">
        <v>0</v>
      </c>
      <c r="Y383" s="30">
        <v>0</v>
      </c>
      <c r="Z383" s="30">
        <v>0</v>
      </c>
      <c r="AA383" s="30">
        <v>0</v>
      </c>
      <c r="AB383" s="30">
        <v>0</v>
      </c>
      <c r="AC383" s="30">
        <v>0</v>
      </c>
      <c r="AD383" s="30">
        <v>0</v>
      </c>
      <c r="AE383" s="30">
        <v>0</v>
      </c>
      <c r="AF383" s="30">
        <v>0</v>
      </c>
      <c r="AG383" s="30">
        <v>0</v>
      </c>
      <c r="AH383" s="30">
        <v>0</v>
      </c>
      <c r="AI383" s="30">
        <v>0</v>
      </c>
      <c r="AJ383" s="30">
        <v>0</v>
      </c>
      <c r="AK383" s="30">
        <v>0</v>
      </c>
      <c r="AL383" s="30">
        <v>0</v>
      </c>
      <c r="AM383" s="30">
        <v>0</v>
      </c>
      <c r="AN383" s="30">
        <v>0</v>
      </c>
      <c r="AO383" s="30">
        <v>0</v>
      </c>
      <c r="AP383" s="30">
        <v>0</v>
      </c>
      <c r="AQ383" s="30">
        <v>0</v>
      </c>
      <c r="AR383" s="30">
        <v>0</v>
      </c>
      <c r="AS383" s="30">
        <v>0</v>
      </c>
      <c r="AT383" s="30">
        <v>2900</v>
      </c>
      <c r="AU383" s="30">
        <v>0</v>
      </c>
      <c r="AV383" s="23" t="s">
        <v>85</v>
      </c>
      <c r="AW383" s="199" t="s">
        <v>1029</v>
      </c>
      <c r="AX383" s="199" t="s">
        <v>79</v>
      </c>
    </row>
    <row r="384" spans="1:50" s="40" customFormat="1" ht="52.5">
      <c r="A384" s="279"/>
      <c r="B384" s="237" t="s">
        <v>267</v>
      </c>
      <c r="C384" s="61" t="s">
        <v>79</v>
      </c>
      <c r="D384" s="61" t="s">
        <v>79</v>
      </c>
      <c r="E384" s="79" t="s">
        <v>79</v>
      </c>
      <c r="F384" s="61" t="s">
        <v>79</v>
      </c>
      <c r="G384" s="42">
        <f>SUM(G374:G383)</f>
        <v>125014.22900000001</v>
      </c>
      <c r="H384" s="42">
        <f t="shared" ref="H384:AU384" si="24">SUM(H374:H383)</f>
        <v>125014.22900000001</v>
      </c>
      <c r="I384" s="42">
        <f t="shared" si="24"/>
        <v>0</v>
      </c>
      <c r="J384" s="42">
        <f t="shared" si="24"/>
        <v>0</v>
      </c>
      <c r="K384" s="42">
        <f t="shared" si="24"/>
        <v>82985.493899999987</v>
      </c>
      <c r="L384" s="42">
        <f t="shared" si="24"/>
        <v>10943.231</v>
      </c>
      <c r="M384" s="42">
        <f t="shared" si="24"/>
        <v>0</v>
      </c>
      <c r="N384" s="42">
        <f t="shared" si="24"/>
        <v>12199.383</v>
      </c>
      <c r="O384" s="42">
        <f t="shared" si="24"/>
        <v>0</v>
      </c>
      <c r="P384" s="42">
        <f t="shared" si="24"/>
        <v>7961.3019999999997</v>
      </c>
      <c r="Q384" s="42">
        <f t="shared" si="24"/>
        <v>20160.684999999998</v>
      </c>
      <c r="R384" s="42">
        <f t="shared" si="24"/>
        <v>0</v>
      </c>
      <c r="S384" s="42">
        <f t="shared" si="24"/>
        <v>5205.42</v>
      </c>
      <c r="T384" s="42">
        <f t="shared" si="24"/>
        <v>0</v>
      </c>
      <c r="U384" s="42">
        <f t="shared" si="24"/>
        <v>3470.28</v>
      </c>
      <c r="V384" s="42">
        <f t="shared" si="24"/>
        <v>8675.7000000000007</v>
      </c>
      <c r="W384" s="42">
        <f t="shared" si="24"/>
        <v>0</v>
      </c>
      <c r="X384" s="42">
        <f t="shared" si="24"/>
        <v>14913</v>
      </c>
      <c r="Y384" s="42">
        <f t="shared" si="24"/>
        <v>0</v>
      </c>
      <c r="Z384" s="42">
        <f t="shared" si="24"/>
        <v>14913</v>
      </c>
      <c r="AA384" s="42">
        <f t="shared" si="24"/>
        <v>29826</v>
      </c>
      <c r="AB384" s="42">
        <f t="shared" si="24"/>
        <v>0</v>
      </c>
      <c r="AC384" s="42">
        <f t="shared" si="24"/>
        <v>0</v>
      </c>
      <c r="AD384" s="42">
        <f t="shared" si="24"/>
        <v>0</v>
      </c>
      <c r="AE384" s="42">
        <f t="shared" si="24"/>
        <v>0</v>
      </c>
      <c r="AF384" s="42">
        <f t="shared" si="24"/>
        <v>0</v>
      </c>
      <c r="AG384" s="42">
        <f t="shared" si="24"/>
        <v>0</v>
      </c>
      <c r="AH384" s="42">
        <f t="shared" si="24"/>
        <v>0</v>
      </c>
      <c r="AI384" s="42">
        <f t="shared" si="24"/>
        <v>0</v>
      </c>
      <c r="AJ384" s="42">
        <f t="shared" si="24"/>
        <v>0</v>
      </c>
      <c r="AK384" s="42">
        <f t="shared" si="24"/>
        <v>0</v>
      </c>
      <c r="AL384" s="42">
        <f t="shared" si="24"/>
        <v>14913</v>
      </c>
      <c r="AM384" s="42">
        <f t="shared" si="24"/>
        <v>0</v>
      </c>
      <c r="AN384" s="42">
        <f t="shared" si="24"/>
        <v>0</v>
      </c>
      <c r="AO384" s="42">
        <f t="shared" si="24"/>
        <v>0</v>
      </c>
      <c r="AP384" s="42">
        <f t="shared" si="24"/>
        <v>0</v>
      </c>
      <c r="AQ384" s="42">
        <f t="shared" si="24"/>
        <v>0</v>
      </c>
      <c r="AR384" s="42">
        <f t="shared" si="24"/>
        <v>0</v>
      </c>
      <c r="AS384" s="42">
        <f t="shared" si="24"/>
        <v>0</v>
      </c>
      <c r="AT384" s="42">
        <f t="shared" si="24"/>
        <v>54336.444900000002</v>
      </c>
      <c r="AU384" s="42">
        <f t="shared" si="24"/>
        <v>0</v>
      </c>
      <c r="AV384" s="61" t="s">
        <v>79</v>
      </c>
      <c r="AW384" s="203" t="s">
        <v>79</v>
      </c>
      <c r="AX384" s="209" t="s">
        <v>79</v>
      </c>
    </row>
    <row r="385" spans="1:50" s="36" customFormat="1" ht="67.5" customHeight="1">
      <c r="A385" s="279"/>
      <c r="B385" s="231" t="s">
        <v>1156</v>
      </c>
      <c r="C385" s="109">
        <v>1190900392</v>
      </c>
      <c r="D385" s="23" t="s">
        <v>1157</v>
      </c>
      <c r="E385" s="16" t="s">
        <v>79</v>
      </c>
      <c r="F385" s="23" t="s">
        <v>1158</v>
      </c>
      <c r="G385" s="30">
        <v>135.5</v>
      </c>
      <c r="H385" s="30">
        <v>81.5</v>
      </c>
      <c r="I385" s="30">
        <v>54</v>
      </c>
      <c r="J385" s="30">
        <v>0</v>
      </c>
      <c r="K385" s="30">
        <v>81.5</v>
      </c>
      <c r="L385" s="30">
        <v>0</v>
      </c>
      <c r="M385" s="30">
        <v>0</v>
      </c>
      <c r="N385" s="30">
        <v>0</v>
      </c>
      <c r="O385" s="30">
        <v>54</v>
      </c>
      <c r="P385" s="30">
        <v>81.5</v>
      </c>
      <c r="Q385" s="30">
        <v>135.5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30">
        <v>0</v>
      </c>
      <c r="X385" s="30">
        <v>0</v>
      </c>
      <c r="Y385" s="30">
        <v>0</v>
      </c>
      <c r="Z385" s="30">
        <v>0</v>
      </c>
      <c r="AA385" s="30">
        <v>0</v>
      </c>
      <c r="AB385" s="30">
        <v>0</v>
      </c>
      <c r="AC385" s="30">
        <v>0</v>
      </c>
      <c r="AD385" s="30">
        <v>0</v>
      </c>
      <c r="AE385" s="30">
        <v>0</v>
      </c>
      <c r="AF385" s="30">
        <v>0</v>
      </c>
      <c r="AG385" s="30">
        <v>0</v>
      </c>
      <c r="AH385" s="30">
        <v>0</v>
      </c>
      <c r="AI385" s="30">
        <v>0</v>
      </c>
      <c r="AJ385" s="30">
        <v>0</v>
      </c>
      <c r="AK385" s="30">
        <v>0</v>
      </c>
      <c r="AL385" s="30">
        <v>0</v>
      </c>
      <c r="AM385" s="30">
        <v>0</v>
      </c>
      <c r="AN385" s="30">
        <v>0</v>
      </c>
      <c r="AO385" s="30">
        <v>0</v>
      </c>
      <c r="AP385" s="30">
        <v>0</v>
      </c>
      <c r="AQ385" s="30">
        <v>81.5</v>
      </c>
      <c r="AR385" s="30">
        <v>0</v>
      </c>
      <c r="AS385" s="30">
        <v>0</v>
      </c>
      <c r="AT385" s="30">
        <v>0</v>
      </c>
      <c r="AU385" s="30">
        <v>0</v>
      </c>
      <c r="AV385" s="23" t="s">
        <v>181</v>
      </c>
      <c r="AW385" s="199" t="s">
        <v>1159</v>
      </c>
      <c r="AX385" s="199" t="s">
        <v>79</v>
      </c>
    </row>
    <row r="386" spans="1:50" s="40" customFormat="1" ht="60.75" customHeight="1">
      <c r="A386" s="279"/>
      <c r="B386" s="238" t="s">
        <v>268</v>
      </c>
      <c r="C386" s="60" t="s">
        <v>79</v>
      </c>
      <c r="D386" s="60" t="s">
        <v>79</v>
      </c>
      <c r="E386" s="80" t="s">
        <v>79</v>
      </c>
      <c r="F386" s="60" t="s">
        <v>79</v>
      </c>
      <c r="G386" s="26">
        <f>SUM(G385)</f>
        <v>135.5</v>
      </c>
      <c r="H386" s="26">
        <f t="shared" ref="H386:AI386" si="25">SUM(H385)</f>
        <v>81.5</v>
      </c>
      <c r="I386" s="26">
        <f t="shared" si="25"/>
        <v>54</v>
      </c>
      <c r="J386" s="26">
        <f t="shared" si="25"/>
        <v>0</v>
      </c>
      <c r="K386" s="26">
        <f t="shared" si="25"/>
        <v>81.5</v>
      </c>
      <c r="L386" s="26">
        <f t="shared" si="25"/>
        <v>0</v>
      </c>
      <c r="M386" s="26">
        <f t="shared" si="25"/>
        <v>0</v>
      </c>
      <c r="N386" s="26">
        <f t="shared" si="25"/>
        <v>0</v>
      </c>
      <c r="O386" s="26">
        <f t="shared" si="25"/>
        <v>54</v>
      </c>
      <c r="P386" s="26">
        <f t="shared" si="25"/>
        <v>81.5</v>
      </c>
      <c r="Q386" s="26">
        <f t="shared" si="25"/>
        <v>135.5</v>
      </c>
      <c r="R386" s="26">
        <f t="shared" si="25"/>
        <v>0</v>
      </c>
      <c r="S386" s="26">
        <f t="shared" si="25"/>
        <v>0</v>
      </c>
      <c r="T386" s="26">
        <f t="shared" si="25"/>
        <v>0</v>
      </c>
      <c r="U386" s="26">
        <f t="shared" si="25"/>
        <v>0</v>
      </c>
      <c r="V386" s="26">
        <f t="shared" si="25"/>
        <v>0</v>
      </c>
      <c r="W386" s="26">
        <f t="shared" si="25"/>
        <v>0</v>
      </c>
      <c r="X386" s="26">
        <f t="shared" si="25"/>
        <v>0</v>
      </c>
      <c r="Y386" s="26">
        <f t="shared" si="25"/>
        <v>0</v>
      </c>
      <c r="Z386" s="26">
        <f t="shared" si="25"/>
        <v>0</v>
      </c>
      <c r="AA386" s="26">
        <f t="shared" si="25"/>
        <v>0</v>
      </c>
      <c r="AB386" s="26">
        <f t="shared" si="25"/>
        <v>0</v>
      </c>
      <c r="AC386" s="26">
        <f t="shared" si="25"/>
        <v>0</v>
      </c>
      <c r="AD386" s="26">
        <f t="shared" si="25"/>
        <v>0</v>
      </c>
      <c r="AE386" s="26">
        <f t="shared" si="25"/>
        <v>0</v>
      </c>
      <c r="AF386" s="26">
        <f t="shared" si="25"/>
        <v>0</v>
      </c>
      <c r="AG386" s="26">
        <f t="shared" si="25"/>
        <v>0</v>
      </c>
      <c r="AH386" s="26">
        <f t="shared" si="25"/>
        <v>0</v>
      </c>
      <c r="AI386" s="26">
        <f t="shared" si="25"/>
        <v>0</v>
      </c>
      <c r="AJ386" s="26">
        <f t="shared" ref="AJ386:AU386" si="26">SUM(AJ385)</f>
        <v>0</v>
      </c>
      <c r="AK386" s="26">
        <f t="shared" si="26"/>
        <v>0</v>
      </c>
      <c r="AL386" s="26">
        <f t="shared" si="26"/>
        <v>0</v>
      </c>
      <c r="AM386" s="26">
        <f t="shared" si="26"/>
        <v>0</v>
      </c>
      <c r="AN386" s="26">
        <f t="shared" si="26"/>
        <v>0</v>
      </c>
      <c r="AO386" s="26">
        <f t="shared" si="26"/>
        <v>0</v>
      </c>
      <c r="AP386" s="26">
        <f t="shared" si="26"/>
        <v>0</v>
      </c>
      <c r="AQ386" s="26">
        <f t="shared" si="26"/>
        <v>81.5</v>
      </c>
      <c r="AR386" s="26">
        <f t="shared" si="26"/>
        <v>0</v>
      </c>
      <c r="AS386" s="26">
        <f t="shared" si="26"/>
        <v>0</v>
      </c>
      <c r="AT386" s="26">
        <f t="shared" si="26"/>
        <v>0</v>
      </c>
      <c r="AU386" s="26">
        <f t="shared" si="26"/>
        <v>0</v>
      </c>
      <c r="AV386" s="60" t="s">
        <v>79</v>
      </c>
      <c r="AW386" s="205" t="s">
        <v>79</v>
      </c>
      <c r="AX386" s="206" t="s">
        <v>79</v>
      </c>
    </row>
    <row r="387" spans="1:50" s="40" customFormat="1" ht="34.5" customHeight="1">
      <c r="A387" s="279"/>
      <c r="B387" s="239" t="s">
        <v>10</v>
      </c>
      <c r="C387" s="62" t="s">
        <v>79</v>
      </c>
      <c r="D387" s="62" t="s">
        <v>79</v>
      </c>
      <c r="E387" s="78" t="s">
        <v>79</v>
      </c>
      <c r="F387" s="62" t="s">
        <v>79</v>
      </c>
      <c r="G387" s="41">
        <f>G384+G386</f>
        <v>125149.72900000001</v>
      </c>
      <c r="H387" s="41">
        <f t="shared" ref="H387:AU387" si="27">H384+H386</f>
        <v>125095.72900000001</v>
      </c>
      <c r="I387" s="41">
        <f t="shared" si="27"/>
        <v>54</v>
      </c>
      <c r="J387" s="41">
        <f t="shared" si="27"/>
        <v>0</v>
      </c>
      <c r="K387" s="41">
        <f t="shared" si="27"/>
        <v>83066.993899999987</v>
      </c>
      <c r="L387" s="41">
        <f t="shared" si="27"/>
        <v>10943.231</v>
      </c>
      <c r="M387" s="41">
        <f t="shared" si="27"/>
        <v>0</v>
      </c>
      <c r="N387" s="41">
        <f t="shared" si="27"/>
        <v>12199.383</v>
      </c>
      <c r="O387" s="41">
        <f t="shared" si="27"/>
        <v>54</v>
      </c>
      <c r="P387" s="41">
        <f t="shared" si="27"/>
        <v>8042.8019999999997</v>
      </c>
      <c r="Q387" s="41">
        <f t="shared" si="27"/>
        <v>20296.184999999998</v>
      </c>
      <c r="R387" s="41">
        <f t="shared" si="27"/>
        <v>0</v>
      </c>
      <c r="S387" s="41">
        <f t="shared" si="27"/>
        <v>5205.42</v>
      </c>
      <c r="T387" s="41">
        <f t="shared" si="27"/>
        <v>0</v>
      </c>
      <c r="U387" s="41">
        <f t="shared" si="27"/>
        <v>3470.28</v>
      </c>
      <c r="V387" s="41">
        <f t="shared" si="27"/>
        <v>8675.7000000000007</v>
      </c>
      <c r="W387" s="41">
        <f t="shared" si="27"/>
        <v>0</v>
      </c>
      <c r="X387" s="41">
        <f t="shared" si="27"/>
        <v>14913</v>
      </c>
      <c r="Y387" s="41">
        <f t="shared" si="27"/>
        <v>0</v>
      </c>
      <c r="Z387" s="41">
        <f t="shared" si="27"/>
        <v>14913</v>
      </c>
      <c r="AA387" s="41">
        <f t="shared" si="27"/>
        <v>29826</v>
      </c>
      <c r="AB387" s="41">
        <f t="shared" si="27"/>
        <v>0</v>
      </c>
      <c r="AC387" s="41">
        <f t="shared" si="27"/>
        <v>0</v>
      </c>
      <c r="AD387" s="41">
        <f t="shared" si="27"/>
        <v>0</v>
      </c>
      <c r="AE387" s="41">
        <f t="shared" si="27"/>
        <v>0</v>
      </c>
      <c r="AF387" s="41">
        <f t="shared" si="27"/>
        <v>0</v>
      </c>
      <c r="AG387" s="41">
        <f t="shared" si="27"/>
        <v>0</v>
      </c>
      <c r="AH387" s="41">
        <f t="shared" si="27"/>
        <v>0</v>
      </c>
      <c r="AI387" s="41">
        <f t="shared" si="27"/>
        <v>0</v>
      </c>
      <c r="AJ387" s="41">
        <f t="shared" si="27"/>
        <v>0</v>
      </c>
      <c r="AK387" s="41">
        <f t="shared" si="27"/>
        <v>0</v>
      </c>
      <c r="AL387" s="41">
        <f t="shared" si="27"/>
        <v>14913</v>
      </c>
      <c r="AM387" s="41">
        <f t="shared" si="27"/>
        <v>0</v>
      </c>
      <c r="AN387" s="41">
        <f t="shared" si="27"/>
        <v>0</v>
      </c>
      <c r="AO387" s="41">
        <f t="shared" si="27"/>
        <v>0</v>
      </c>
      <c r="AP387" s="41">
        <f t="shared" si="27"/>
        <v>0</v>
      </c>
      <c r="AQ387" s="41">
        <f t="shared" si="27"/>
        <v>81.5</v>
      </c>
      <c r="AR387" s="41">
        <f t="shared" si="27"/>
        <v>0</v>
      </c>
      <c r="AS387" s="41">
        <f t="shared" si="27"/>
        <v>0</v>
      </c>
      <c r="AT387" s="41">
        <f t="shared" si="27"/>
        <v>54336.444900000002</v>
      </c>
      <c r="AU387" s="41">
        <f t="shared" si="27"/>
        <v>0</v>
      </c>
      <c r="AV387" s="62" t="s">
        <v>79</v>
      </c>
      <c r="AW387" s="207" t="s">
        <v>79</v>
      </c>
      <c r="AX387" s="208" t="s">
        <v>79</v>
      </c>
    </row>
    <row r="388" spans="1:50" ht="173.25" customHeight="1">
      <c r="A388" s="279" t="s">
        <v>15</v>
      </c>
      <c r="B388" s="242" t="s">
        <v>19</v>
      </c>
      <c r="C388" s="14" t="s">
        <v>694</v>
      </c>
      <c r="D388" s="66" t="s">
        <v>165</v>
      </c>
      <c r="E388" s="81">
        <v>3052</v>
      </c>
      <c r="F388" s="14" t="s">
        <v>305</v>
      </c>
      <c r="G388" s="11">
        <v>56913.3</v>
      </c>
      <c r="H388" s="11">
        <v>56913.3</v>
      </c>
      <c r="I388" s="11">
        <v>0</v>
      </c>
      <c r="J388" s="12">
        <v>48376</v>
      </c>
      <c r="K388" s="11">
        <v>0</v>
      </c>
      <c r="L388" s="11">
        <v>35030.230000000003</v>
      </c>
      <c r="M388" s="11">
        <v>0</v>
      </c>
      <c r="N388" s="13">
        <v>0</v>
      </c>
      <c r="O388" s="13">
        <v>0</v>
      </c>
      <c r="P388" s="13">
        <v>0</v>
      </c>
      <c r="Q388" s="13">
        <v>0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13">
        <v>0</v>
      </c>
      <c r="X388" s="90">
        <v>0</v>
      </c>
      <c r="Y388" s="90">
        <v>0</v>
      </c>
      <c r="Z388" s="90">
        <v>0</v>
      </c>
      <c r="AA388" s="90">
        <v>0</v>
      </c>
      <c r="AB388" s="90">
        <v>0</v>
      </c>
      <c r="AC388" s="90">
        <v>0</v>
      </c>
      <c r="AD388" s="90">
        <v>0</v>
      </c>
      <c r="AE388" s="90">
        <v>0</v>
      </c>
      <c r="AF388" s="90">
        <v>0</v>
      </c>
      <c r="AG388" s="90">
        <v>0</v>
      </c>
      <c r="AH388" s="90">
        <v>0</v>
      </c>
      <c r="AI388" s="90">
        <v>0</v>
      </c>
      <c r="AJ388" s="90">
        <v>0</v>
      </c>
      <c r="AK388" s="90">
        <v>0</v>
      </c>
      <c r="AL388" s="90">
        <v>0</v>
      </c>
      <c r="AM388" s="90">
        <v>0</v>
      </c>
      <c r="AN388" s="90">
        <v>0</v>
      </c>
      <c r="AO388" s="90">
        <v>0</v>
      </c>
      <c r="AP388" s="13">
        <v>0</v>
      </c>
      <c r="AQ388" s="13">
        <v>0</v>
      </c>
      <c r="AR388" s="13">
        <v>0</v>
      </c>
      <c r="AS388" s="13">
        <v>0</v>
      </c>
      <c r="AT388" s="11">
        <v>0</v>
      </c>
      <c r="AU388" s="11">
        <v>0</v>
      </c>
      <c r="AV388" s="14" t="s">
        <v>688</v>
      </c>
      <c r="AW388" s="211" t="s">
        <v>166</v>
      </c>
      <c r="AX388" s="212" t="s">
        <v>79</v>
      </c>
    </row>
    <row r="389" spans="1:50" ht="54">
      <c r="A389" s="279"/>
      <c r="B389" s="243" t="s">
        <v>73</v>
      </c>
      <c r="C389" s="95" t="s">
        <v>695</v>
      </c>
      <c r="D389" s="106" t="s">
        <v>350</v>
      </c>
      <c r="E389" s="107" t="s">
        <v>168</v>
      </c>
      <c r="F389" s="95" t="s">
        <v>349</v>
      </c>
      <c r="G389" s="97">
        <v>4661.076</v>
      </c>
      <c r="H389" s="97">
        <v>4661.076</v>
      </c>
      <c r="I389" s="97">
        <v>0</v>
      </c>
      <c r="J389" s="97">
        <v>0</v>
      </c>
      <c r="K389" s="97">
        <v>4014.2110114999996</v>
      </c>
      <c r="L389" s="97">
        <v>2934.02</v>
      </c>
      <c r="M389" s="97">
        <v>0</v>
      </c>
      <c r="N389" s="97">
        <v>0</v>
      </c>
      <c r="O389" s="97">
        <v>0</v>
      </c>
      <c r="P389" s="97">
        <v>0</v>
      </c>
      <c r="Q389" s="97">
        <v>0</v>
      </c>
      <c r="R389" s="97">
        <v>0</v>
      </c>
      <c r="S389" s="97">
        <v>0</v>
      </c>
      <c r="T389" s="97">
        <v>0</v>
      </c>
      <c r="U389" s="97">
        <v>0</v>
      </c>
      <c r="V389" s="97">
        <v>0</v>
      </c>
      <c r="W389" s="97">
        <v>2934</v>
      </c>
      <c r="X389" s="90">
        <v>0</v>
      </c>
      <c r="Y389" s="90">
        <v>0</v>
      </c>
      <c r="Z389" s="90">
        <v>0</v>
      </c>
      <c r="AA389" s="90">
        <v>0</v>
      </c>
      <c r="AB389" s="90">
        <v>0</v>
      </c>
      <c r="AC389" s="90">
        <v>0</v>
      </c>
      <c r="AD389" s="90">
        <v>0</v>
      </c>
      <c r="AE389" s="90">
        <v>0</v>
      </c>
      <c r="AF389" s="90">
        <v>0</v>
      </c>
      <c r="AG389" s="90">
        <v>0</v>
      </c>
      <c r="AH389" s="90">
        <v>0</v>
      </c>
      <c r="AI389" s="90">
        <v>0</v>
      </c>
      <c r="AJ389" s="90">
        <v>0</v>
      </c>
      <c r="AK389" s="90">
        <v>0</v>
      </c>
      <c r="AL389" s="90">
        <v>0</v>
      </c>
      <c r="AM389" s="90">
        <v>0</v>
      </c>
      <c r="AN389" s="90">
        <v>0</v>
      </c>
      <c r="AO389" s="90">
        <v>0</v>
      </c>
      <c r="AP389" s="97">
        <v>0</v>
      </c>
      <c r="AQ389" s="97">
        <v>0</v>
      </c>
      <c r="AR389" s="97">
        <v>0</v>
      </c>
      <c r="AS389" s="97">
        <v>0</v>
      </c>
      <c r="AT389" s="97">
        <v>0</v>
      </c>
      <c r="AU389" s="97">
        <v>0</v>
      </c>
      <c r="AV389" s="95" t="s">
        <v>80</v>
      </c>
      <c r="AW389" s="213" t="s">
        <v>169</v>
      </c>
      <c r="AX389" s="214" t="s">
        <v>79</v>
      </c>
    </row>
    <row r="390" spans="1:50" ht="54">
      <c r="A390" s="279"/>
      <c r="B390" s="243" t="s">
        <v>74</v>
      </c>
      <c r="C390" s="95" t="s">
        <v>696</v>
      </c>
      <c r="D390" s="106" t="s">
        <v>350</v>
      </c>
      <c r="E390" s="107" t="s">
        <v>170</v>
      </c>
      <c r="F390" s="95" t="s">
        <v>351</v>
      </c>
      <c r="G390" s="97">
        <v>3108.3589999999999</v>
      </c>
      <c r="H390" s="97">
        <v>3108.3589999999999</v>
      </c>
      <c r="I390" s="97">
        <v>0</v>
      </c>
      <c r="J390" s="97">
        <v>0</v>
      </c>
      <c r="K390" s="97">
        <v>2676.9757199999999</v>
      </c>
      <c r="L390" s="97">
        <v>2065.98</v>
      </c>
      <c r="M390" s="97">
        <v>0</v>
      </c>
      <c r="N390" s="97">
        <v>0</v>
      </c>
      <c r="O390" s="97">
        <v>0</v>
      </c>
      <c r="P390" s="97">
        <v>0</v>
      </c>
      <c r="Q390" s="97">
        <v>0</v>
      </c>
      <c r="R390" s="97">
        <v>0</v>
      </c>
      <c r="S390" s="97">
        <v>0</v>
      </c>
      <c r="T390" s="97">
        <v>0</v>
      </c>
      <c r="U390" s="97">
        <v>0</v>
      </c>
      <c r="V390" s="97">
        <v>0</v>
      </c>
      <c r="W390" s="97">
        <v>2066</v>
      </c>
      <c r="X390" s="90">
        <v>0</v>
      </c>
      <c r="Y390" s="90">
        <v>0</v>
      </c>
      <c r="Z390" s="90">
        <v>0</v>
      </c>
      <c r="AA390" s="90">
        <v>0</v>
      </c>
      <c r="AB390" s="90">
        <v>0</v>
      </c>
      <c r="AC390" s="90">
        <v>0</v>
      </c>
      <c r="AD390" s="90">
        <v>0</v>
      </c>
      <c r="AE390" s="90">
        <v>0</v>
      </c>
      <c r="AF390" s="90">
        <v>0</v>
      </c>
      <c r="AG390" s="90">
        <v>0</v>
      </c>
      <c r="AH390" s="90">
        <v>0</v>
      </c>
      <c r="AI390" s="90">
        <v>0</v>
      </c>
      <c r="AJ390" s="90">
        <v>0</v>
      </c>
      <c r="AK390" s="90">
        <v>0</v>
      </c>
      <c r="AL390" s="90">
        <v>0</v>
      </c>
      <c r="AM390" s="90">
        <v>0</v>
      </c>
      <c r="AN390" s="90">
        <v>0</v>
      </c>
      <c r="AO390" s="90">
        <v>0</v>
      </c>
      <c r="AP390" s="97">
        <v>0</v>
      </c>
      <c r="AQ390" s="97">
        <v>0</v>
      </c>
      <c r="AR390" s="97">
        <v>0</v>
      </c>
      <c r="AS390" s="97">
        <v>0</v>
      </c>
      <c r="AT390" s="97">
        <v>0</v>
      </c>
      <c r="AU390" s="97">
        <v>0</v>
      </c>
      <c r="AV390" s="95" t="s">
        <v>80</v>
      </c>
      <c r="AW390" s="213" t="s">
        <v>169</v>
      </c>
      <c r="AX390" s="214" t="s">
        <v>79</v>
      </c>
    </row>
    <row r="391" spans="1:50" ht="51">
      <c r="A391" s="279"/>
      <c r="B391" s="230" t="s">
        <v>352</v>
      </c>
      <c r="C391" s="95" t="s">
        <v>697</v>
      </c>
      <c r="D391" s="27" t="s">
        <v>81</v>
      </c>
      <c r="E391" s="10">
        <v>4774</v>
      </c>
      <c r="F391" s="27" t="s">
        <v>311</v>
      </c>
      <c r="G391" s="31">
        <v>4584</v>
      </c>
      <c r="H391" s="31">
        <v>4484</v>
      </c>
      <c r="I391" s="31">
        <v>100</v>
      </c>
      <c r="J391" s="31">
        <v>0</v>
      </c>
      <c r="K391" s="31">
        <v>4484</v>
      </c>
      <c r="L391" s="31">
        <v>2749.83</v>
      </c>
      <c r="M391" s="31">
        <v>1580.84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0</v>
      </c>
      <c r="AB391" s="31">
        <v>0</v>
      </c>
      <c r="AC391" s="31">
        <v>0</v>
      </c>
      <c r="AD391" s="31">
        <v>0</v>
      </c>
      <c r="AE391" s="31">
        <v>0</v>
      </c>
      <c r="AF391" s="31">
        <v>0</v>
      </c>
      <c r="AG391" s="31">
        <v>0</v>
      </c>
      <c r="AH391" s="31">
        <v>0</v>
      </c>
      <c r="AI391" s="31">
        <v>0</v>
      </c>
      <c r="AJ391" s="31">
        <v>0</v>
      </c>
      <c r="AK391" s="31">
        <v>0</v>
      </c>
      <c r="AL391" s="31">
        <v>0</v>
      </c>
      <c r="AM391" s="31">
        <v>0</v>
      </c>
      <c r="AN391" s="31">
        <v>0</v>
      </c>
      <c r="AO391" s="31">
        <v>0</v>
      </c>
      <c r="AP391" s="31">
        <v>0</v>
      </c>
      <c r="AQ391" s="31">
        <v>0</v>
      </c>
      <c r="AR391" s="31">
        <v>0</v>
      </c>
      <c r="AS391" s="31">
        <v>0</v>
      </c>
      <c r="AT391" s="31">
        <v>0</v>
      </c>
      <c r="AU391" s="31">
        <v>0</v>
      </c>
      <c r="AV391" s="14" t="s">
        <v>688</v>
      </c>
      <c r="AW391" s="191" t="s">
        <v>353</v>
      </c>
      <c r="AX391" s="191" t="s">
        <v>79</v>
      </c>
    </row>
    <row r="392" spans="1:50" ht="51">
      <c r="A392" s="279"/>
      <c r="B392" s="230" t="s">
        <v>1287</v>
      </c>
      <c r="C392" s="95" t="s">
        <v>1288</v>
      </c>
      <c r="D392" s="27" t="s">
        <v>81</v>
      </c>
      <c r="E392" s="10" t="s">
        <v>1289</v>
      </c>
      <c r="F392" s="27" t="s">
        <v>311</v>
      </c>
      <c r="G392" s="31">
        <v>6879.62</v>
      </c>
      <c r="H392" s="31">
        <v>6729.62</v>
      </c>
      <c r="I392" s="31">
        <v>150</v>
      </c>
      <c r="J392" s="31">
        <v>0</v>
      </c>
      <c r="K392" s="31">
        <v>6729.62</v>
      </c>
      <c r="L392" s="31">
        <v>0</v>
      </c>
      <c r="M392" s="31">
        <v>0</v>
      </c>
      <c r="N392" s="31">
        <v>0</v>
      </c>
      <c r="O392" s="31">
        <v>15</v>
      </c>
      <c r="P392" s="31">
        <v>810</v>
      </c>
      <c r="Q392" s="31">
        <v>825</v>
      </c>
      <c r="R392" s="31">
        <v>0</v>
      </c>
      <c r="S392" s="31">
        <v>0</v>
      </c>
      <c r="T392" s="31">
        <v>15</v>
      </c>
      <c r="U392" s="31">
        <v>810</v>
      </c>
      <c r="V392" s="31">
        <v>825</v>
      </c>
      <c r="W392" s="31">
        <v>0</v>
      </c>
      <c r="X392" s="31">
        <v>0</v>
      </c>
      <c r="Y392" s="31">
        <v>15</v>
      </c>
      <c r="Z392" s="31">
        <v>810</v>
      </c>
      <c r="AA392" s="31">
        <v>825</v>
      </c>
      <c r="AB392" s="31">
        <v>0</v>
      </c>
      <c r="AC392" s="31">
        <v>0</v>
      </c>
      <c r="AD392" s="31">
        <v>15</v>
      </c>
      <c r="AE392" s="31">
        <v>810</v>
      </c>
      <c r="AF392" s="31">
        <v>825</v>
      </c>
      <c r="AG392" s="31">
        <v>0</v>
      </c>
      <c r="AH392" s="31">
        <v>0</v>
      </c>
      <c r="AI392" s="31">
        <v>15</v>
      </c>
      <c r="AJ392" s="31">
        <v>810</v>
      </c>
      <c r="AK392" s="31">
        <v>825</v>
      </c>
      <c r="AL392" s="31">
        <v>0</v>
      </c>
      <c r="AM392" s="31">
        <v>0</v>
      </c>
      <c r="AN392" s="31">
        <v>15</v>
      </c>
      <c r="AO392" s="31">
        <v>810</v>
      </c>
      <c r="AP392" s="31">
        <v>825</v>
      </c>
      <c r="AQ392" s="31">
        <v>0</v>
      </c>
      <c r="AR392" s="31">
        <v>834.62</v>
      </c>
      <c r="AS392" s="31">
        <v>0</v>
      </c>
      <c r="AT392" s="31">
        <v>0</v>
      </c>
      <c r="AU392" s="31">
        <v>0</v>
      </c>
      <c r="AV392" s="27" t="s">
        <v>80</v>
      </c>
      <c r="AW392" s="191" t="s">
        <v>1290</v>
      </c>
      <c r="AX392" s="191" t="s">
        <v>79</v>
      </c>
    </row>
    <row r="393" spans="1:50" s="36" customFormat="1" ht="129.75" customHeight="1">
      <c r="A393" s="279"/>
      <c r="B393" s="230" t="s">
        <v>1149</v>
      </c>
      <c r="C393" s="95" t="s">
        <v>698</v>
      </c>
      <c r="D393" s="27" t="s">
        <v>81</v>
      </c>
      <c r="E393" s="10">
        <v>5154</v>
      </c>
      <c r="F393" s="27" t="s">
        <v>538</v>
      </c>
      <c r="G393" s="31">
        <v>6044.86</v>
      </c>
      <c r="H393" s="31">
        <v>6044.86</v>
      </c>
      <c r="I393" s="31">
        <v>0</v>
      </c>
      <c r="J393" s="31">
        <v>5742.62</v>
      </c>
      <c r="K393" s="31">
        <v>0</v>
      </c>
      <c r="L393" s="31">
        <v>0</v>
      </c>
      <c r="M393" s="31">
        <v>0</v>
      </c>
      <c r="N393" s="31">
        <v>45</v>
      </c>
      <c r="O393" s="31">
        <v>0</v>
      </c>
      <c r="P393" s="31">
        <v>0</v>
      </c>
      <c r="Q393" s="31">
        <v>45</v>
      </c>
      <c r="R393" s="31">
        <v>0</v>
      </c>
      <c r="S393" s="31">
        <v>45</v>
      </c>
      <c r="T393" s="31">
        <v>0</v>
      </c>
      <c r="U393" s="31">
        <v>0</v>
      </c>
      <c r="V393" s="31">
        <v>45</v>
      </c>
      <c r="W393" s="31">
        <v>0</v>
      </c>
      <c r="X393" s="31">
        <v>45</v>
      </c>
      <c r="Y393" s="31">
        <v>0</v>
      </c>
      <c r="Z393" s="31">
        <v>0</v>
      </c>
      <c r="AA393" s="31">
        <v>45</v>
      </c>
      <c r="AB393" s="31">
        <v>0</v>
      </c>
      <c r="AC393" s="31">
        <v>45</v>
      </c>
      <c r="AD393" s="31">
        <v>0</v>
      </c>
      <c r="AE393" s="31">
        <v>0</v>
      </c>
      <c r="AF393" s="31">
        <v>45</v>
      </c>
      <c r="AG393" s="31">
        <v>0</v>
      </c>
      <c r="AH393" s="31">
        <v>3.24</v>
      </c>
      <c r="AI393" s="31">
        <v>0</v>
      </c>
      <c r="AJ393" s="31">
        <v>0</v>
      </c>
      <c r="AK393" s="31">
        <v>3.24</v>
      </c>
      <c r="AL393" s="31">
        <v>0</v>
      </c>
      <c r="AM393" s="31">
        <v>0</v>
      </c>
      <c r="AN393" s="31">
        <v>0</v>
      </c>
      <c r="AO393" s="31">
        <v>0</v>
      </c>
      <c r="AP393" s="31">
        <v>0</v>
      </c>
      <c r="AQ393" s="31">
        <v>0</v>
      </c>
      <c r="AR393" s="31">
        <v>0</v>
      </c>
      <c r="AS393" s="31">
        <v>0</v>
      </c>
      <c r="AT393" s="31">
        <v>0</v>
      </c>
      <c r="AU393" s="31">
        <v>0</v>
      </c>
      <c r="AV393" s="27" t="s">
        <v>80</v>
      </c>
      <c r="AW393" s="191" t="s">
        <v>539</v>
      </c>
      <c r="AX393" s="191" t="s">
        <v>79</v>
      </c>
    </row>
    <row r="394" spans="1:50" s="36" customFormat="1" ht="129.75" customHeight="1">
      <c r="A394" s="279"/>
      <c r="B394" s="230" t="s">
        <v>792</v>
      </c>
      <c r="C394" s="27" t="s">
        <v>1030</v>
      </c>
      <c r="D394" s="27" t="s">
        <v>81</v>
      </c>
      <c r="E394" s="10" t="s">
        <v>1150</v>
      </c>
      <c r="F394" s="27" t="s">
        <v>793</v>
      </c>
      <c r="G394" s="31">
        <v>67827</v>
      </c>
      <c r="H394" s="31">
        <v>67327</v>
      </c>
      <c r="I394" s="31">
        <v>500</v>
      </c>
      <c r="J394" s="31">
        <v>57653</v>
      </c>
      <c r="K394" s="31">
        <v>0</v>
      </c>
      <c r="L394" s="31">
        <v>2100</v>
      </c>
      <c r="M394" s="31">
        <v>0</v>
      </c>
      <c r="N394" s="31">
        <v>300</v>
      </c>
      <c r="O394" s="31">
        <v>0</v>
      </c>
      <c r="P394" s="31">
        <v>0</v>
      </c>
      <c r="Q394" s="31">
        <v>300</v>
      </c>
      <c r="R394" s="31">
        <v>1875</v>
      </c>
      <c r="S394" s="31">
        <v>200</v>
      </c>
      <c r="T394" s="31">
        <v>0</v>
      </c>
      <c r="U394" s="31">
        <v>0</v>
      </c>
      <c r="V394" s="31">
        <v>200</v>
      </c>
      <c r="W394" s="31">
        <v>0</v>
      </c>
      <c r="X394" s="31">
        <v>200</v>
      </c>
      <c r="Y394" s="31">
        <v>0</v>
      </c>
      <c r="Z394" s="31">
        <v>0</v>
      </c>
      <c r="AA394" s="31">
        <v>200</v>
      </c>
      <c r="AB394" s="31">
        <v>0</v>
      </c>
      <c r="AC394" s="31">
        <v>200</v>
      </c>
      <c r="AD394" s="31">
        <v>0</v>
      </c>
      <c r="AE394" s="31">
        <v>0</v>
      </c>
      <c r="AF394" s="31">
        <v>200</v>
      </c>
      <c r="AG394" s="31">
        <v>0</v>
      </c>
      <c r="AH394" s="31">
        <v>200</v>
      </c>
      <c r="AI394" s="31">
        <v>0</v>
      </c>
      <c r="AJ394" s="31">
        <v>0</v>
      </c>
      <c r="AK394" s="31">
        <v>200</v>
      </c>
      <c r="AL394" s="31">
        <v>0</v>
      </c>
      <c r="AM394" s="31">
        <v>200</v>
      </c>
      <c r="AN394" s="31">
        <v>0</v>
      </c>
      <c r="AO394" s="31">
        <v>0</v>
      </c>
      <c r="AP394" s="31">
        <v>200</v>
      </c>
      <c r="AQ394" s="31">
        <v>0</v>
      </c>
      <c r="AR394" s="31">
        <v>8471</v>
      </c>
      <c r="AS394" s="31">
        <v>0</v>
      </c>
      <c r="AT394" s="31">
        <v>0</v>
      </c>
      <c r="AU394" s="31">
        <v>0</v>
      </c>
      <c r="AV394" s="27" t="s">
        <v>1384</v>
      </c>
      <c r="AW394" s="191" t="s">
        <v>794</v>
      </c>
      <c r="AX394" s="191" t="s">
        <v>79</v>
      </c>
    </row>
    <row r="395" spans="1:50" ht="51">
      <c r="A395" s="279"/>
      <c r="B395" s="230" t="s">
        <v>214</v>
      </c>
      <c r="C395" s="95" t="s">
        <v>699</v>
      </c>
      <c r="D395" s="27" t="s">
        <v>165</v>
      </c>
      <c r="E395" s="10">
        <v>4899</v>
      </c>
      <c r="F395" s="27" t="s">
        <v>306</v>
      </c>
      <c r="G395" s="31">
        <v>7407.27</v>
      </c>
      <c r="H395" s="31">
        <v>7407.27</v>
      </c>
      <c r="I395" s="31">
        <v>0</v>
      </c>
      <c r="J395" s="31">
        <v>7036.91</v>
      </c>
      <c r="K395" s="31">
        <v>0</v>
      </c>
      <c r="L395" s="31">
        <v>2519.88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90">
        <v>0</v>
      </c>
      <c r="Y395" s="90">
        <v>0</v>
      </c>
      <c r="Z395" s="90">
        <v>0</v>
      </c>
      <c r="AA395" s="90">
        <v>0</v>
      </c>
      <c r="AB395" s="90">
        <v>0</v>
      </c>
      <c r="AC395" s="90">
        <v>0</v>
      </c>
      <c r="AD395" s="90">
        <v>0</v>
      </c>
      <c r="AE395" s="90">
        <v>0</v>
      </c>
      <c r="AF395" s="90">
        <v>0</v>
      </c>
      <c r="AG395" s="90">
        <v>0</v>
      </c>
      <c r="AH395" s="90">
        <v>0</v>
      </c>
      <c r="AI395" s="90">
        <v>0</v>
      </c>
      <c r="AJ395" s="90">
        <v>0</v>
      </c>
      <c r="AK395" s="90">
        <v>0</v>
      </c>
      <c r="AL395" s="90">
        <v>0</v>
      </c>
      <c r="AM395" s="90">
        <v>0</v>
      </c>
      <c r="AN395" s="90">
        <v>0</v>
      </c>
      <c r="AO395" s="90">
        <v>0</v>
      </c>
      <c r="AP395" s="31">
        <v>0</v>
      </c>
      <c r="AQ395" s="31">
        <v>0</v>
      </c>
      <c r="AR395" s="31">
        <v>0</v>
      </c>
      <c r="AS395" s="31">
        <v>0</v>
      </c>
      <c r="AT395" s="31">
        <v>0</v>
      </c>
      <c r="AU395" s="31">
        <v>0</v>
      </c>
      <c r="AV395" s="27" t="s">
        <v>688</v>
      </c>
      <c r="AW395" s="191" t="s">
        <v>215</v>
      </c>
      <c r="AX395" s="191" t="s">
        <v>79</v>
      </c>
    </row>
    <row r="396" spans="1:50" ht="54">
      <c r="A396" s="279"/>
      <c r="B396" s="230" t="s">
        <v>840</v>
      </c>
      <c r="C396" s="95" t="s">
        <v>79</v>
      </c>
      <c r="D396" s="27" t="s">
        <v>165</v>
      </c>
      <c r="E396" s="10" t="s">
        <v>841</v>
      </c>
      <c r="F396" s="27" t="s">
        <v>842</v>
      </c>
      <c r="G396" s="31">
        <v>169766.42</v>
      </c>
      <c r="H396" s="31">
        <v>169766.42</v>
      </c>
      <c r="I396" s="31">
        <v>0</v>
      </c>
      <c r="J396" s="31">
        <v>87968.57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350</v>
      </c>
      <c r="AD396" s="31">
        <v>0</v>
      </c>
      <c r="AE396" s="31">
        <v>4000</v>
      </c>
      <c r="AF396" s="31">
        <v>4350</v>
      </c>
      <c r="AG396" s="31">
        <v>0</v>
      </c>
      <c r="AH396" s="31">
        <v>350</v>
      </c>
      <c r="AI396" s="31">
        <v>0</v>
      </c>
      <c r="AJ396" s="31">
        <v>4000</v>
      </c>
      <c r="AK396" s="31">
        <v>4350</v>
      </c>
      <c r="AL396" s="31">
        <v>0</v>
      </c>
      <c r="AM396" s="31">
        <v>350</v>
      </c>
      <c r="AN396" s="31">
        <v>0</v>
      </c>
      <c r="AO396" s="31">
        <v>4000</v>
      </c>
      <c r="AP396" s="31">
        <v>4350</v>
      </c>
      <c r="AQ396" s="31">
        <v>0</v>
      </c>
      <c r="AR396" s="31">
        <v>29427.48</v>
      </c>
      <c r="AS396" s="31">
        <v>0</v>
      </c>
      <c r="AT396" s="31">
        <v>0</v>
      </c>
      <c r="AU396" s="31">
        <v>39320.370000000003</v>
      </c>
      <c r="AV396" s="27" t="s">
        <v>701</v>
      </c>
      <c r="AW396" s="191" t="s">
        <v>1430</v>
      </c>
      <c r="AX396" s="191" t="s">
        <v>79</v>
      </c>
    </row>
    <row r="397" spans="1:50" s="43" customFormat="1" ht="54">
      <c r="A397" s="279"/>
      <c r="B397" s="244" t="s">
        <v>1151</v>
      </c>
      <c r="C397" s="161" t="s">
        <v>1152</v>
      </c>
      <c r="D397" s="162" t="s">
        <v>81</v>
      </c>
      <c r="E397" s="163" t="s">
        <v>1153</v>
      </c>
      <c r="F397" s="162" t="s">
        <v>1154</v>
      </c>
      <c r="G397" s="164">
        <v>8640</v>
      </c>
      <c r="H397" s="164">
        <v>8640</v>
      </c>
      <c r="I397" s="164">
        <v>0</v>
      </c>
      <c r="J397" s="164">
        <v>8208</v>
      </c>
      <c r="K397" s="164">
        <v>0</v>
      </c>
      <c r="L397" s="164">
        <v>0</v>
      </c>
      <c r="M397" s="164">
        <v>0</v>
      </c>
      <c r="N397" s="164">
        <v>0</v>
      </c>
      <c r="O397" s="164">
        <v>0</v>
      </c>
      <c r="P397" s="164">
        <v>0</v>
      </c>
      <c r="Q397" s="164">
        <v>0</v>
      </c>
      <c r="R397" s="164">
        <v>0</v>
      </c>
      <c r="S397" s="164">
        <v>0</v>
      </c>
      <c r="T397" s="164">
        <v>0</v>
      </c>
      <c r="U397" s="164">
        <v>0</v>
      </c>
      <c r="V397" s="164">
        <v>0</v>
      </c>
      <c r="W397" s="164">
        <v>0</v>
      </c>
      <c r="X397" s="164">
        <v>0</v>
      </c>
      <c r="Y397" s="164">
        <v>0</v>
      </c>
      <c r="Z397" s="164">
        <v>0</v>
      </c>
      <c r="AA397" s="164">
        <v>0</v>
      </c>
      <c r="AB397" s="164">
        <v>0</v>
      </c>
      <c r="AC397" s="164">
        <v>0</v>
      </c>
      <c r="AD397" s="164">
        <v>0</v>
      </c>
      <c r="AE397" s="164">
        <v>0</v>
      </c>
      <c r="AF397" s="164">
        <v>0</v>
      </c>
      <c r="AG397" s="164">
        <v>0</v>
      </c>
      <c r="AH397" s="164">
        <v>0</v>
      </c>
      <c r="AI397" s="164">
        <v>0</v>
      </c>
      <c r="AJ397" s="164">
        <v>0</v>
      </c>
      <c r="AK397" s="164">
        <v>0</v>
      </c>
      <c r="AL397" s="164">
        <v>0</v>
      </c>
      <c r="AM397" s="164">
        <v>0</v>
      </c>
      <c r="AN397" s="164">
        <v>0</v>
      </c>
      <c r="AO397" s="164">
        <v>0</v>
      </c>
      <c r="AP397" s="164">
        <v>0</v>
      </c>
      <c r="AQ397" s="164">
        <v>0</v>
      </c>
      <c r="AR397" s="164">
        <v>0</v>
      </c>
      <c r="AS397" s="164">
        <v>0</v>
      </c>
      <c r="AT397" s="164">
        <v>0</v>
      </c>
      <c r="AU397" s="164">
        <v>0</v>
      </c>
      <c r="AV397" s="162" t="s">
        <v>492</v>
      </c>
      <c r="AW397" s="191" t="s">
        <v>1155</v>
      </c>
      <c r="AX397" s="191" t="s">
        <v>1431</v>
      </c>
    </row>
    <row r="398" spans="1:50" s="43" customFormat="1" ht="88.5" customHeight="1">
      <c r="A398" s="279"/>
      <c r="B398" s="233" t="s">
        <v>1427</v>
      </c>
      <c r="C398" s="156" t="s">
        <v>79</v>
      </c>
      <c r="D398" s="25" t="s">
        <v>81</v>
      </c>
      <c r="E398" s="24" t="s">
        <v>1428</v>
      </c>
      <c r="F398" s="25" t="s">
        <v>1429</v>
      </c>
      <c r="G398" s="22">
        <v>10000</v>
      </c>
      <c r="H398" s="22">
        <v>10000</v>
      </c>
      <c r="I398" s="22">
        <v>0</v>
      </c>
      <c r="J398" s="22">
        <v>9500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42</v>
      </c>
      <c r="Y398" s="22">
        <v>0</v>
      </c>
      <c r="Z398" s="22">
        <v>0</v>
      </c>
      <c r="AA398" s="22">
        <v>42</v>
      </c>
      <c r="AB398" s="22">
        <v>0</v>
      </c>
      <c r="AC398" s="22">
        <v>42</v>
      </c>
      <c r="AD398" s="22">
        <v>0</v>
      </c>
      <c r="AE398" s="22">
        <v>0</v>
      </c>
      <c r="AF398" s="22">
        <v>42</v>
      </c>
      <c r="AG398" s="22">
        <v>0</v>
      </c>
      <c r="AH398" s="22">
        <v>42</v>
      </c>
      <c r="AI398" s="22">
        <v>0</v>
      </c>
      <c r="AJ398" s="22">
        <v>0</v>
      </c>
      <c r="AK398" s="22">
        <v>42</v>
      </c>
      <c r="AL398" s="22">
        <v>0</v>
      </c>
      <c r="AM398" s="22">
        <v>42</v>
      </c>
      <c r="AN398" s="22">
        <v>0</v>
      </c>
      <c r="AO398" s="22">
        <v>0</v>
      </c>
      <c r="AP398" s="22">
        <v>42</v>
      </c>
      <c r="AQ398" s="22">
        <v>0</v>
      </c>
      <c r="AR398" s="22">
        <v>332</v>
      </c>
      <c r="AS398" s="22">
        <v>0</v>
      </c>
      <c r="AT398" s="22">
        <v>0</v>
      </c>
      <c r="AU398" s="22">
        <v>0</v>
      </c>
      <c r="AV398" s="25" t="s">
        <v>701</v>
      </c>
      <c r="AW398" s="201" t="s">
        <v>1432</v>
      </c>
      <c r="AX398" s="201" t="s">
        <v>278</v>
      </c>
    </row>
    <row r="399" spans="1:50" s="40" customFormat="1" ht="53.25" customHeight="1">
      <c r="A399" s="279"/>
      <c r="B399" s="237" t="s">
        <v>274</v>
      </c>
      <c r="C399" s="61" t="s">
        <v>79</v>
      </c>
      <c r="D399" s="61" t="s">
        <v>79</v>
      </c>
      <c r="E399" s="79" t="s">
        <v>79</v>
      </c>
      <c r="F399" s="61" t="s">
        <v>79</v>
      </c>
      <c r="G399" s="42">
        <f>SUM(G388:G398)</f>
        <v>345831.90500000003</v>
      </c>
      <c r="H399" s="42">
        <f t="shared" ref="H399:AI399" si="28">SUM(H388:H398)</f>
        <v>345081.90500000003</v>
      </c>
      <c r="I399" s="42">
        <f t="shared" si="28"/>
        <v>750</v>
      </c>
      <c r="J399" s="42">
        <f t="shared" si="28"/>
        <v>224485.1</v>
      </c>
      <c r="K399" s="42">
        <f t="shared" si="28"/>
        <v>17904.806731500001</v>
      </c>
      <c r="L399" s="42">
        <f t="shared" si="28"/>
        <v>47399.94</v>
      </c>
      <c r="M399" s="42">
        <f t="shared" si="28"/>
        <v>1580.84</v>
      </c>
      <c r="N399" s="42">
        <f t="shared" si="28"/>
        <v>345</v>
      </c>
      <c r="O399" s="42">
        <f t="shared" si="28"/>
        <v>15</v>
      </c>
      <c r="P399" s="42">
        <f t="shared" si="28"/>
        <v>810</v>
      </c>
      <c r="Q399" s="42">
        <f t="shared" si="28"/>
        <v>1170</v>
      </c>
      <c r="R399" s="42">
        <f t="shared" si="28"/>
        <v>1875</v>
      </c>
      <c r="S399" s="42">
        <f t="shared" si="28"/>
        <v>245</v>
      </c>
      <c r="T399" s="42">
        <f t="shared" si="28"/>
        <v>15</v>
      </c>
      <c r="U399" s="42">
        <f t="shared" si="28"/>
        <v>810</v>
      </c>
      <c r="V399" s="42">
        <f t="shared" si="28"/>
        <v>1070</v>
      </c>
      <c r="W399" s="42">
        <f t="shared" si="28"/>
        <v>5000</v>
      </c>
      <c r="X399" s="42">
        <f t="shared" si="28"/>
        <v>287</v>
      </c>
      <c r="Y399" s="42">
        <f t="shared" si="28"/>
        <v>15</v>
      </c>
      <c r="Z399" s="42">
        <f t="shared" si="28"/>
        <v>810</v>
      </c>
      <c r="AA399" s="42">
        <f t="shared" si="28"/>
        <v>1112</v>
      </c>
      <c r="AB399" s="42">
        <f t="shared" si="28"/>
        <v>0</v>
      </c>
      <c r="AC399" s="42">
        <f t="shared" si="28"/>
        <v>637</v>
      </c>
      <c r="AD399" s="42">
        <f t="shared" si="28"/>
        <v>15</v>
      </c>
      <c r="AE399" s="42">
        <f t="shared" si="28"/>
        <v>4810</v>
      </c>
      <c r="AF399" s="42">
        <f t="shared" si="28"/>
        <v>5462</v>
      </c>
      <c r="AG399" s="42">
        <f t="shared" si="28"/>
        <v>0</v>
      </c>
      <c r="AH399" s="42">
        <f t="shared" si="28"/>
        <v>595.24</v>
      </c>
      <c r="AI399" s="42">
        <f t="shared" si="28"/>
        <v>15</v>
      </c>
      <c r="AJ399" s="42">
        <f t="shared" ref="AJ399:AU399" si="29">SUM(AJ388:AJ398)</f>
        <v>4810</v>
      </c>
      <c r="AK399" s="42">
        <f t="shared" si="29"/>
        <v>5420.24</v>
      </c>
      <c r="AL399" s="42">
        <f t="shared" si="29"/>
        <v>0</v>
      </c>
      <c r="AM399" s="42">
        <f t="shared" si="29"/>
        <v>592</v>
      </c>
      <c r="AN399" s="42">
        <f t="shared" si="29"/>
        <v>15</v>
      </c>
      <c r="AO399" s="42">
        <f t="shared" si="29"/>
        <v>4810</v>
      </c>
      <c r="AP399" s="42">
        <f t="shared" si="29"/>
        <v>5417</v>
      </c>
      <c r="AQ399" s="42">
        <f t="shared" si="29"/>
        <v>0</v>
      </c>
      <c r="AR399" s="42">
        <f t="shared" si="29"/>
        <v>39065.1</v>
      </c>
      <c r="AS399" s="42">
        <f t="shared" si="29"/>
        <v>0</v>
      </c>
      <c r="AT399" s="42">
        <f t="shared" si="29"/>
        <v>0</v>
      </c>
      <c r="AU399" s="42">
        <f t="shared" si="29"/>
        <v>39320.370000000003</v>
      </c>
      <c r="AV399" s="61" t="s">
        <v>79</v>
      </c>
      <c r="AW399" s="203" t="s">
        <v>79</v>
      </c>
      <c r="AX399" s="209" t="s">
        <v>79</v>
      </c>
    </row>
    <row r="400" spans="1:50" s="36" customFormat="1" ht="108.75" customHeight="1">
      <c r="A400" s="279"/>
      <c r="B400" s="230" t="s">
        <v>577</v>
      </c>
      <c r="C400" s="75" t="s">
        <v>79</v>
      </c>
      <c r="D400" s="27" t="s">
        <v>81</v>
      </c>
      <c r="E400" s="10">
        <v>5045</v>
      </c>
      <c r="F400" s="27" t="s">
        <v>481</v>
      </c>
      <c r="G400" s="31">
        <v>823.2</v>
      </c>
      <c r="H400" s="31">
        <v>823.2</v>
      </c>
      <c r="I400" s="31">
        <v>0</v>
      </c>
      <c r="J400" s="31">
        <v>0</v>
      </c>
      <c r="K400" s="31">
        <v>252.96</v>
      </c>
      <c r="L400" s="31">
        <v>223.68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106.96</v>
      </c>
      <c r="T400" s="31">
        <v>0</v>
      </c>
      <c r="U400" s="31">
        <v>0</v>
      </c>
      <c r="V400" s="31">
        <v>106.96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  <c r="AR400" s="31">
        <v>0</v>
      </c>
      <c r="AS400" s="31">
        <v>0</v>
      </c>
      <c r="AT400" s="31">
        <v>0</v>
      </c>
      <c r="AU400" s="31">
        <v>0</v>
      </c>
      <c r="AV400" s="27" t="s">
        <v>1384</v>
      </c>
      <c r="AW400" s="191" t="s">
        <v>494</v>
      </c>
      <c r="AX400" s="191" t="s">
        <v>79</v>
      </c>
    </row>
    <row r="401" spans="1:50" s="36" customFormat="1" ht="132.75" customHeight="1">
      <c r="A401" s="279"/>
      <c r="B401" s="230" t="s">
        <v>346</v>
      </c>
      <c r="C401" s="95" t="s">
        <v>700</v>
      </c>
      <c r="D401" s="27" t="s">
        <v>81</v>
      </c>
      <c r="E401" s="10">
        <v>4973</v>
      </c>
      <c r="F401" s="27" t="s">
        <v>347</v>
      </c>
      <c r="G401" s="31">
        <v>1560.9</v>
      </c>
      <c r="H401" s="31">
        <v>1560.9</v>
      </c>
      <c r="I401" s="31">
        <v>0</v>
      </c>
      <c r="J401" s="31">
        <v>780.45</v>
      </c>
      <c r="K401" s="31">
        <v>0</v>
      </c>
      <c r="L401" s="31">
        <v>468.27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>
        <v>0</v>
      </c>
      <c r="V401" s="31">
        <v>0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1">
        <v>0</v>
      </c>
      <c r="AD401" s="31">
        <v>0</v>
      </c>
      <c r="AE401" s="31">
        <v>0</v>
      </c>
      <c r="AF401" s="31">
        <v>0</v>
      </c>
      <c r="AG401" s="31">
        <v>0</v>
      </c>
      <c r="AH401" s="31">
        <v>0</v>
      </c>
      <c r="AI401" s="31">
        <v>0</v>
      </c>
      <c r="AJ401" s="31">
        <v>0</v>
      </c>
      <c r="AK401" s="31">
        <v>0</v>
      </c>
      <c r="AL401" s="31">
        <v>0</v>
      </c>
      <c r="AM401" s="31">
        <v>0</v>
      </c>
      <c r="AN401" s="31">
        <v>0</v>
      </c>
      <c r="AO401" s="31">
        <v>0</v>
      </c>
      <c r="AP401" s="31">
        <v>0</v>
      </c>
      <c r="AQ401" s="31">
        <v>0</v>
      </c>
      <c r="AR401" s="31">
        <v>0</v>
      </c>
      <c r="AS401" s="31">
        <v>0</v>
      </c>
      <c r="AT401" s="31">
        <v>0</v>
      </c>
      <c r="AU401" s="31">
        <v>0</v>
      </c>
      <c r="AV401" s="27" t="s">
        <v>1384</v>
      </c>
      <c r="AW401" s="191" t="s">
        <v>348</v>
      </c>
      <c r="AX401" s="191" t="s">
        <v>79</v>
      </c>
    </row>
    <row r="402" spans="1:50" s="40" customFormat="1" ht="54.75" customHeight="1">
      <c r="A402" s="279"/>
      <c r="B402" s="238" t="s">
        <v>275</v>
      </c>
      <c r="C402" s="60" t="s">
        <v>79</v>
      </c>
      <c r="D402" s="60" t="s">
        <v>79</v>
      </c>
      <c r="E402" s="80" t="s">
        <v>79</v>
      </c>
      <c r="F402" s="60" t="s">
        <v>79</v>
      </c>
      <c r="G402" s="26">
        <f t="shared" ref="G402:M402" si="30">SUM(G400:G401)</f>
        <v>2384.1000000000004</v>
      </c>
      <c r="H402" s="26">
        <f t="shared" si="30"/>
        <v>2384.1000000000004</v>
      </c>
      <c r="I402" s="26">
        <f t="shared" si="30"/>
        <v>0</v>
      </c>
      <c r="J402" s="26">
        <f t="shared" si="30"/>
        <v>780.45</v>
      </c>
      <c r="K402" s="26">
        <f t="shared" si="30"/>
        <v>252.96</v>
      </c>
      <c r="L402" s="26">
        <f t="shared" si="30"/>
        <v>691.95</v>
      </c>
      <c r="M402" s="26">
        <f t="shared" si="30"/>
        <v>0</v>
      </c>
      <c r="N402" s="26">
        <f t="shared" ref="N402:AU402" si="31">SUM(N400:N401)</f>
        <v>0</v>
      </c>
      <c r="O402" s="26">
        <f t="shared" si="31"/>
        <v>0</v>
      </c>
      <c r="P402" s="26">
        <f t="shared" si="31"/>
        <v>0</v>
      </c>
      <c r="Q402" s="26">
        <f t="shared" si="31"/>
        <v>0</v>
      </c>
      <c r="R402" s="26">
        <f t="shared" si="31"/>
        <v>0</v>
      </c>
      <c r="S402" s="26">
        <f t="shared" si="31"/>
        <v>106.96</v>
      </c>
      <c r="T402" s="26">
        <f t="shared" si="31"/>
        <v>0</v>
      </c>
      <c r="U402" s="26">
        <f t="shared" si="31"/>
        <v>0</v>
      </c>
      <c r="V402" s="26">
        <f t="shared" si="31"/>
        <v>106.96</v>
      </c>
      <c r="W402" s="26">
        <f t="shared" si="31"/>
        <v>0</v>
      </c>
      <c r="X402" s="26">
        <f t="shared" si="31"/>
        <v>0</v>
      </c>
      <c r="Y402" s="26">
        <f t="shared" si="31"/>
        <v>0</v>
      </c>
      <c r="Z402" s="26">
        <f t="shared" si="31"/>
        <v>0</v>
      </c>
      <c r="AA402" s="26">
        <f t="shared" si="31"/>
        <v>0</v>
      </c>
      <c r="AB402" s="26">
        <f t="shared" si="31"/>
        <v>0</v>
      </c>
      <c r="AC402" s="26">
        <f t="shared" si="31"/>
        <v>0</v>
      </c>
      <c r="AD402" s="26">
        <f t="shared" si="31"/>
        <v>0</v>
      </c>
      <c r="AE402" s="26">
        <f t="shared" si="31"/>
        <v>0</v>
      </c>
      <c r="AF402" s="26">
        <f t="shared" si="31"/>
        <v>0</v>
      </c>
      <c r="AG402" s="26">
        <f t="shared" si="31"/>
        <v>0</v>
      </c>
      <c r="AH402" s="26">
        <f t="shared" si="31"/>
        <v>0</v>
      </c>
      <c r="AI402" s="26">
        <f t="shared" si="31"/>
        <v>0</v>
      </c>
      <c r="AJ402" s="26">
        <f t="shared" si="31"/>
        <v>0</v>
      </c>
      <c r="AK402" s="26">
        <f t="shared" si="31"/>
        <v>0</v>
      </c>
      <c r="AL402" s="26">
        <f t="shared" si="31"/>
        <v>0</v>
      </c>
      <c r="AM402" s="26">
        <f t="shared" si="31"/>
        <v>0</v>
      </c>
      <c r="AN402" s="26">
        <f t="shared" si="31"/>
        <v>0</v>
      </c>
      <c r="AO402" s="26">
        <f t="shared" si="31"/>
        <v>0</v>
      </c>
      <c r="AP402" s="26">
        <f t="shared" si="31"/>
        <v>0</v>
      </c>
      <c r="AQ402" s="26">
        <f t="shared" si="31"/>
        <v>0</v>
      </c>
      <c r="AR402" s="26">
        <f t="shared" si="31"/>
        <v>0</v>
      </c>
      <c r="AS402" s="26">
        <f t="shared" si="31"/>
        <v>0</v>
      </c>
      <c r="AT402" s="26">
        <f t="shared" si="31"/>
        <v>0</v>
      </c>
      <c r="AU402" s="26">
        <f t="shared" si="31"/>
        <v>0</v>
      </c>
      <c r="AV402" s="60" t="s">
        <v>79</v>
      </c>
      <c r="AW402" s="205" t="s">
        <v>79</v>
      </c>
      <c r="AX402" s="206" t="s">
        <v>79</v>
      </c>
    </row>
    <row r="403" spans="1:50" s="40" customFormat="1" ht="52.5">
      <c r="A403" s="279"/>
      <c r="B403" s="239" t="s">
        <v>11</v>
      </c>
      <c r="C403" s="62" t="s">
        <v>79</v>
      </c>
      <c r="D403" s="62" t="s">
        <v>79</v>
      </c>
      <c r="E403" s="78" t="s">
        <v>79</v>
      </c>
      <c r="F403" s="62" t="s">
        <v>79</v>
      </c>
      <c r="G403" s="41">
        <f t="shared" ref="G403:AH403" si="32">G399+G402</f>
        <v>348216.005</v>
      </c>
      <c r="H403" s="41">
        <f t="shared" si="32"/>
        <v>347466.005</v>
      </c>
      <c r="I403" s="41">
        <f t="shared" si="32"/>
        <v>750</v>
      </c>
      <c r="J403" s="41">
        <f t="shared" si="32"/>
        <v>225265.55000000002</v>
      </c>
      <c r="K403" s="41">
        <f t="shared" si="32"/>
        <v>18157.7667315</v>
      </c>
      <c r="L403" s="41">
        <f t="shared" si="32"/>
        <v>48091.89</v>
      </c>
      <c r="M403" s="41">
        <f t="shared" si="32"/>
        <v>1580.84</v>
      </c>
      <c r="N403" s="41">
        <f t="shared" si="32"/>
        <v>345</v>
      </c>
      <c r="O403" s="41">
        <f t="shared" si="32"/>
        <v>15</v>
      </c>
      <c r="P403" s="41">
        <f t="shared" si="32"/>
        <v>810</v>
      </c>
      <c r="Q403" s="41">
        <f t="shared" si="32"/>
        <v>1170</v>
      </c>
      <c r="R403" s="41">
        <f t="shared" si="32"/>
        <v>1875</v>
      </c>
      <c r="S403" s="41">
        <f t="shared" si="32"/>
        <v>351.96</v>
      </c>
      <c r="T403" s="41">
        <f t="shared" si="32"/>
        <v>15</v>
      </c>
      <c r="U403" s="41">
        <f t="shared" si="32"/>
        <v>810</v>
      </c>
      <c r="V403" s="41">
        <f t="shared" si="32"/>
        <v>1176.96</v>
      </c>
      <c r="W403" s="41">
        <f t="shared" si="32"/>
        <v>5000</v>
      </c>
      <c r="X403" s="41">
        <f t="shared" si="32"/>
        <v>287</v>
      </c>
      <c r="Y403" s="41">
        <f t="shared" si="32"/>
        <v>15</v>
      </c>
      <c r="Z403" s="41">
        <f t="shared" si="32"/>
        <v>810</v>
      </c>
      <c r="AA403" s="41">
        <f t="shared" si="32"/>
        <v>1112</v>
      </c>
      <c r="AB403" s="41">
        <f t="shared" si="32"/>
        <v>0</v>
      </c>
      <c r="AC403" s="41">
        <f t="shared" si="32"/>
        <v>637</v>
      </c>
      <c r="AD403" s="41">
        <f t="shared" si="32"/>
        <v>15</v>
      </c>
      <c r="AE403" s="41">
        <f t="shared" si="32"/>
        <v>4810</v>
      </c>
      <c r="AF403" s="41">
        <f t="shared" si="32"/>
        <v>5462</v>
      </c>
      <c r="AG403" s="41">
        <f t="shared" si="32"/>
        <v>0</v>
      </c>
      <c r="AH403" s="41">
        <f t="shared" si="32"/>
        <v>595.24</v>
      </c>
      <c r="AI403" s="41">
        <f t="shared" ref="AI403:AU403" si="33">AI399+AI402</f>
        <v>15</v>
      </c>
      <c r="AJ403" s="41">
        <f t="shared" si="33"/>
        <v>4810</v>
      </c>
      <c r="AK403" s="41">
        <f t="shared" si="33"/>
        <v>5420.24</v>
      </c>
      <c r="AL403" s="41">
        <f t="shared" si="33"/>
        <v>0</v>
      </c>
      <c r="AM403" s="41">
        <f t="shared" si="33"/>
        <v>592</v>
      </c>
      <c r="AN403" s="41">
        <f t="shared" si="33"/>
        <v>15</v>
      </c>
      <c r="AO403" s="41">
        <f t="shared" si="33"/>
        <v>4810</v>
      </c>
      <c r="AP403" s="41">
        <f t="shared" si="33"/>
        <v>5417</v>
      </c>
      <c r="AQ403" s="41">
        <f t="shared" si="33"/>
        <v>0</v>
      </c>
      <c r="AR403" s="41">
        <f t="shared" si="33"/>
        <v>39065.1</v>
      </c>
      <c r="AS403" s="41">
        <f t="shared" si="33"/>
        <v>0</v>
      </c>
      <c r="AT403" s="41">
        <f t="shared" si="33"/>
        <v>0</v>
      </c>
      <c r="AU403" s="41">
        <f t="shared" si="33"/>
        <v>39320.370000000003</v>
      </c>
      <c r="AV403" s="62" t="s">
        <v>79</v>
      </c>
      <c r="AW403" s="207" t="s">
        <v>79</v>
      </c>
      <c r="AX403" s="208" t="s">
        <v>79</v>
      </c>
    </row>
    <row r="404" spans="1:50" s="36" customFormat="1" ht="87" customHeight="1">
      <c r="A404" s="279" t="s">
        <v>331</v>
      </c>
      <c r="B404" s="230" t="s">
        <v>882</v>
      </c>
      <c r="C404" s="6" t="s">
        <v>980</v>
      </c>
      <c r="D404" s="27" t="s">
        <v>81</v>
      </c>
      <c r="E404" s="10" t="s">
        <v>883</v>
      </c>
      <c r="F404" s="27" t="s">
        <v>884</v>
      </c>
      <c r="G404" s="31">
        <v>11404.08339</v>
      </c>
      <c r="H404" s="31">
        <v>11404.08339</v>
      </c>
      <c r="I404" s="31">
        <v>0</v>
      </c>
      <c r="J404" s="31">
        <v>11404.08339</v>
      </c>
      <c r="K404" s="31">
        <v>0</v>
      </c>
      <c r="L404" s="31">
        <v>11309.82569</v>
      </c>
      <c r="M404" s="31">
        <v>11404.08339</v>
      </c>
      <c r="N404" s="31">
        <v>0</v>
      </c>
      <c r="O404" s="31">
        <v>0</v>
      </c>
      <c r="P404" s="31">
        <v>94.257700000000114</v>
      </c>
      <c r="Q404" s="58">
        <v>94.257700000000114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  <c r="AU404" s="31">
        <v>0</v>
      </c>
      <c r="AV404" s="27" t="s">
        <v>80</v>
      </c>
      <c r="AW404" s="191" t="s">
        <v>885</v>
      </c>
      <c r="AX404" s="191" t="s">
        <v>79</v>
      </c>
    </row>
    <row r="405" spans="1:50" s="36" customFormat="1" ht="87" customHeight="1">
      <c r="A405" s="279"/>
      <c r="B405" s="230" t="s">
        <v>1254</v>
      </c>
      <c r="C405" s="6" t="s">
        <v>1525</v>
      </c>
      <c r="D405" s="27" t="s">
        <v>81</v>
      </c>
      <c r="E405" s="10" t="s">
        <v>1286</v>
      </c>
      <c r="F405" s="27" t="s">
        <v>1255</v>
      </c>
      <c r="G405" s="31">
        <v>13539.64343</v>
      </c>
      <c r="H405" s="31">
        <v>13539.64343</v>
      </c>
      <c r="I405" s="31">
        <v>0</v>
      </c>
      <c r="J405" s="31">
        <v>13539.64343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13539.64343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v>0</v>
      </c>
      <c r="AD405" s="31">
        <v>0</v>
      </c>
      <c r="AE405" s="31">
        <v>0</v>
      </c>
      <c r="AF405" s="31">
        <v>0</v>
      </c>
      <c r="AG405" s="31">
        <v>0</v>
      </c>
      <c r="AH405" s="31">
        <v>0</v>
      </c>
      <c r="AI405" s="31">
        <v>0</v>
      </c>
      <c r="AJ405" s="31">
        <v>0</v>
      </c>
      <c r="AK405" s="31">
        <v>0</v>
      </c>
      <c r="AL405" s="31">
        <v>0</v>
      </c>
      <c r="AM405" s="31">
        <v>0</v>
      </c>
      <c r="AN405" s="31">
        <v>0</v>
      </c>
      <c r="AO405" s="31">
        <v>0</v>
      </c>
      <c r="AP405" s="31">
        <v>0</v>
      </c>
      <c r="AQ405" s="31">
        <v>0</v>
      </c>
      <c r="AR405" s="31">
        <v>0</v>
      </c>
      <c r="AS405" s="31">
        <v>0</v>
      </c>
      <c r="AT405" s="31">
        <v>0</v>
      </c>
      <c r="AU405" s="31">
        <v>0</v>
      </c>
      <c r="AV405" s="27" t="s">
        <v>85</v>
      </c>
      <c r="AW405" s="191" t="s">
        <v>1256</v>
      </c>
      <c r="AX405" s="191" t="s">
        <v>278</v>
      </c>
    </row>
    <row r="406" spans="1:50" s="43" customFormat="1" ht="76.5">
      <c r="A406" s="279"/>
      <c r="B406" s="230" t="s">
        <v>192</v>
      </c>
      <c r="C406" s="75" t="s">
        <v>79</v>
      </c>
      <c r="D406" s="27" t="s">
        <v>81</v>
      </c>
      <c r="E406" s="10" t="s">
        <v>298</v>
      </c>
      <c r="F406" s="27" t="s">
        <v>312</v>
      </c>
      <c r="G406" s="31">
        <v>517800</v>
      </c>
      <c r="H406" s="31">
        <v>517800</v>
      </c>
      <c r="I406" s="31">
        <v>0</v>
      </c>
      <c r="J406" s="31">
        <v>517800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v>0</v>
      </c>
      <c r="AD406" s="31">
        <v>0</v>
      </c>
      <c r="AE406" s="31">
        <v>0</v>
      </c>
      <c r="AF406" s="31">
        <v>0</v>
      </c>
      <c r="AG406" s="31">
        <v>0</v>
      </c>
      <c r="AH406" s="31">
        <v>0</v>
      </c>
      <c r="AI406" s="31">
        <v>0</v>
      </c>
      <c r="AJ406" s="31">
        <v>0</v>
      </c>
      <c r="AK406" s="31">
        <v>0</v>
      </c>
      <c r="AL406" s="31">
        <v>0</v>
      </c>
      <c r="AM406" s="31">
        <v>0</v>
      </c>
      <c r="AN406" s="31">
        <v>0</v>
      </c>
      <c r="AO406" s="31">
        <v>0</v>
      </c>
      <c r="AP406" s="31">
        <v>0</v>
      </c>
      <c r="AQ406" s="31">
        <v>0</v>
      </c>
      <c r="AR406" s="31">
        <v>0</v>
      </c>
      <c r="AS406" s="31">
        <v>0</v>
      </c>
      <c r="AT406" s="31">
        <v>0</v>
      </c>
      <c r="AU406" s="31">
        <v>0</v>
      </c>
      <c r="AV406" s="27" t="s">
        <v>80</v>
      </c>
      <c r="AW406" s="191" t="s">
        <v>220</v>
      </c>
      <c r="AX406" s="191" t="s">
        <v>79</v>
      </c>
    </row>
    <row r="407" spans="1:50" s="43" customFormat="1" ht="76.5">
      <c r="A407" s="279"/>
      <c r="B407" s="230" t="s">
        <v>684</v>
      </c>
      <c r="C407" s="75" t="s">
        <v>79</v>
      </c>
      <c r="D407" s="27" t="s">
        <v>81</v>
      </c>
      <c r="E407" s="10" t="s">
        <v>685</v>
      </c>
      <c r="F407" s="27" t="s">
        <v>686</v>
      </c>
      <c r="G407" s="31">
        <v>537136.929</v>
      </c>
      <c r="H407" s="31">
        <v>537136.929</v>
      </c>
      <c r="I407" s="31">
        <v>0</v>
      </c>
      <c r="J407" s="31">
        <v>537136.929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v>0</v>
      </c>
      <c r="AD407" s="31">
        <v>0</v>
      </c>
      <c r="AE407" s="31">
        <v>0</v>
      </c>
      <c r="AF407" s="31">
        <v>0</v>
      </c>
      <c r="AG407" s="31">
        <v>0</v>
      </c>
      <c r="AH407" s="31">
        <v>0</v>
      </c>
      <c r="AI407" s="31">
        <v>0</v>
      </c>
      <c r="AJ407" s="31">
        <v>0</v>
      </c>
      <c r="AK407" s="31">
        <v>0</v>
      </c>
      <c r="AL407" s="31">
        <v>0</v>
      </c>
      <c r="AM407" s="31">
        <v>0</v>
      </c>
      <c r="AN407" s="31">
        <v>0</v>
      </c>
      <c r="AO407" s="31">
        <v>0</v>
      </c>
      <c r="AP407" s="31">
        <v>0</v>
      </c>
      <c r="AQ407" s="31">
        <v>0</v>
      </c>
      <c r="AR407" s="31">
        <v>0</v>
      </c>
      <c r="AS407" s="31">
        <v>0</v>
      </c>
      <c r="AT407" s="31">
        <v>0</v>
      </c>
      <c r="AU407" s="31">
        <v>0</v>
      </c>
      <c r="AV407" s="27" t="s">
        <v>181</v>
      </c>
      <c r="AW407" s="191" t="s">
        <v>976</v>
      </c>
      <c r="AX407" s="191" t="s">
        <v>79</v>
      </c>
    </row>
    <row r="408" spans="1:50" s="43" customFormat="1" ht="51">
      <c r="A408" s="279"/>
      <c r="B408" s="231" t="s">
        <v>886</v>
      </c>
      <c r="C408" s="64" t="s">
        <v>79</v>
      </c>
      <c r="D408" s="23" t="s">
        <v>81</v>
      </c>
      <c r="E408" s="16" t="s">
        <v>887</v>
      </c>
      <c r="F408" s="23" t="s">
        <v>740</v>
      </c>
      <c r="G408" s="30">
        <v>21643.875</v>
      </c>
      <c r="H408" s="30">
        <v>21643.875</v>
      </c>
      <c r="I408" s="30">
        <v>0</v>
      </c>
      <c r="J408" s="30">
        <v>0</v>
      </c>
      <c r="K408" s="30">
        <v>9685.2900000000009</v>
      </c>
      <c r="L408" s="30">
        <v>395.22667000000001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106.48</v>
      </c>
      <c r="T408" s="30">
        <v>0</v>
      </c>
      <c r="U408" s="30">
        <v>87.12</v>
      </c>
      <c r="V408" s="30">
        <v>193.60000000000002</v>
      </c>
      <c r="W408" s="30">
        <v>0</v>
      </c>
      <c r="X408" s="30">
        <v>0</v>
      </c>
      <c r="Y408" s="30">
        <v>0</v>
      </c>
      <c r="Z408" s="30">
        <v>0</v>
      </c>
      <c r="AA408" s="30">
        <v>0</v>
      </c>
      <c r="AB408" s="30">
        <v>0</v>
      </c>
      <c r="AC408" s="30">
        <v>0</v>
      </c>
      <c r="AD408" s="30">
        <v>0</v>
      </c>
      <c r="AE408" s="30">
        <v>0</v>
      </c>
      <c r="AF408" s="30">
        <v>0</v>
      </c>
      <c r="AG408" s="30">
        <v>0</v>
      </c>
      <c r="AH408" s="30">
        <v>0</v>
      </c>
      <c r="AI408" s="30">
        <v>0</v>
      </c>
      <c r="AJ408" s="30">
        <v>9</v>
      </c>
      <c r="AK408" s="30">
        <v>9</v>
      </c>
      <c r="AL408" s="30">
        <v>0</v>
      </c>
      <c r="AM408" s="30">
        <v>0</v>
      </c>
      <c r="AN408" s="30">
        <v>0</v>
      </c>
      <c r="AO408" s="30">
        <v>4519.96</v>
      </c>
      <c r="AP408" s="30">
        <v>4519.96</v>
      </c>
      <c r="AQ408" s="30">
        <v>0</v>
      </c>
      <c r="AR408" s="30">
        <v>4519.96</v>
      </c>
      <c r="AS408" s="30">
        <v>5165.3300000000008</v>
      </c>
      <c r="AT408" s="30">
        <v>0</v>
      </c>
      <c r="AU408" s="30">
        <v>0</v>
      </c>
      <c r="AV408" s="23" t="s">
        <v>181</v>
      </c>
      <c r="AW408" s="199" t="s">
        <v>758</v>
      </c>
      <c r="AX408" s="199" t="s">
        <v>79</v>
      </c>
    </row>
    <row r="409" spans="1:50" s="43" customFormat="1" ht="51">
      <c r="A409" s="279"/>
      <c r="B409" s="231" t="s">
        <v>888</v>
      </c>
      <c r="C409" s="64" t="s">
        <v>79</v>
      </c>
      <c r="D409" s="23" t="s">
        <v>81</v>
      </c>
      <c r="E409" s="16" t="s">
        <v>889</v>
      </c>
      <c r="F409" s="23" t="s">
        <v>740</v>
      </c>
      <c r="G409" s="30">
        <v>62226.633999999998</v>
      </c>
      <c r="H409" s="30">
        <v>62226.633999999998</v>
      </c>
      <c r="I409" s="30">
        <v>0</v>
      </c>
      <c r="J409" s="30">
        <v>0</v>
      </c>
      <c r="K409" s="30">
        <v>24842.25</v>
      </c>
      <c r="L409" s="30">
        <v>395.22667000000001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116.16</v>
      </c>
      <c r="T409" s="30">
        <v>0</v>
      </c>
      <c r="U409" s="30">
        <v>77.44</v>
      </c>
      <c r="V409" s="30">
        <v>193.6</v>
      </c>
      <c r="W409" s="30">
        <v>0</v>
      </c>
      <c r="X409" s="30">
        <v>0</v>
      </c>
      <c r="Y409" s="30">
        <v>0</v>
      </c>
      <c r="Z409" s="30">
        <v>0</v>
      </c>
      <c r="AA409" s="30">
        <v>0</v>
      </c>
      <c r="AB409" s="30">
        <v>0</v>
      </c>
      <c r="AC409" s="30">
        <v>0</v>
      </c>
      <c r="AD409" s="30">
        <v>0</v>
      </c>
      <c r="AE409" s="30">
        <v>0</v>
      </c>
      <c r="AF409" s="30">
        <v>0</v>
      </c>
      <c r="AG409" s="30">
        <v>0</v>
      </c>
      <c r="AH409" s="30">
        <v>0</v>
      </c>
      <c r="AI409" s="30">
        <v>0</v>
      </c>
      <c r="AJ409" s="30">
        <v>8</v>
      </c>
      <c r="AK409" s="30">
        <v>8</v>
      </c>
      <c r="AL409" s="30">
        <v>0</v>
      </c>
      <c r="AM409" s="30">
        <v>0</v>
      </c>
      <c r="AN409" s="30">
        <v>0</v>
      </c>
      <c r="AO409" s="30">
        <v>8017.75</v>
      </c>
      <c r="AP409" s="30">
        <v>8017.75</v>
      </c>
      <c r="AQ409" s="30">
        <v>0</v>
      </c>
      <c r="AR409" s="30">
        <v>8017.75</v>
      </c>
      <c r="AS409" s="30">
        <v>16824.5</v>
      </c>
      <c r="AT409" s="30">
        <v>0</v>
      </c>
      <c r="AU409" s="30">
        <v>0</v>
      </c>
      <c r="AV409" s="23" t="s">
        <v>181</v>
      </c>
      <c r="AW409" s="199" t="s">
        <v>758</v>
      </c>
      <c r="AX409" s="199" t="s">
        <v>79</v>
      </c>
    </row>
    <row r="410" spans="1:50" s="43" customFormat="1" ht="76.5">
      <c r="A410" s="279"/>
      <c r="B410" s="231" t="s">
        <v>890</v>
      </c>
      <c r="C410" s="64" t="s">
        <v>79</v>
      </c>
      <c r="D410" s="23" t="s">
        <v>81</v>
      </c>
      <c r="E410" s="16" t="s">
        <v>1024</v>
      </c>
      <c r="F410" s="23" t="s">
        <v>740</v>
      </c>
      <c r="G410" s="30">
        <v>105369.334</v>
      </c>
      <c r="H410" s="30">
        <v>104603</v>
      </c>
      <c r="I410" s="30">
        <v>766.33399999999995</v>
      </c>
      <c r="J410" s="30">
        <v>0</v>
      </c>
      <c r="K410" s="30">
        <v>41841.200000000004</v>
      </c>
      <c r="L410" s="30">
        <v>492.06666999999999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193.6</v>
      </c>
      <c r="U410" s="30">
        <v>0</v>
      </c>
      <c r="V410" s="30">
        <v>193.6</v>
      </c>
      <c r="W410" s="30">
        <v>0</v>
      </c>
      <c r="X410" s="30">
        <v>0</v>
      </c>
      <c r="Y410" s="30">
        <v>0</v>
      </c>
      <c r="Z410" s="30">
        <v>0</v>
      </c>
      <c r="AA410" s="30">
        <v>0</v>
      </c>
      <c r="AB410" s="30">
        <v>0</v>
      </c>
      <c r="AC410" s="30">
        <v>0</v>
      </c>
      <c r="AD410" s="30">
        <v>0</v>
      </c>
      <c r="AE410" s="30">
        <v>0</v>
      </c>
      <c r="AF410" s="30">
        <v>0</v>
      </c>
      <c r="AG410" s="30">
        <v>0</v>
      </c>
      <c r="AH410" s="30">
        <v>0</v>
      </c>
      <c r="AI410" s="30">
        <v>20.166</v>
      </c>
      <c r="AJ410" s="30">
        <v>0</v>
      </c>
      <c r="AK410" s="30">
        <v>20.166</v>
      </c>
      <c r="AL410" s="30">
        <v>0</v>
      </c>
      <c r="AM410" s="30">
        <v>18000</v>
      </c>
      <c r="AN410" s="30">
        <v>24.2</v>
      </c>
      <c r="AO410" s="30">
        <v>12000</v>
      </c>
      <c r="AP410" s="30">
        <v>30024.2</v>
      </c>
      <c r="AQ410" s="30">
        <v>0</v>
      </c>
      <c r="AR410" s="30">
        <v>30024.2</v>
      </c>
      <c r="AS410" s="30">
        <v>29841.200000000004</v>
      </c>
      <c r="AT410" s="30">
        <v>0</v>
      </c>
      <c r="AU410" s="30">
        <v>0</v>
      </c>
      <c r="AV410" s="23" t="s">
        <v>181</v>
      </c>
      <c r="AW410" s="199" t="s">
        <v>758</v>
      </c>
      <c r="AX410" s="199" t="s">
        <v>79</v>
      </c>
    </row>
    <row r="411" spans="1:50" s="43" customFormat="1" ht="51">
      <c r="A411" s="279"/>
      <c r="B411" s="245" t="s">
        <v>891</v>
      </c>
      <c r="C411" s="75" t="s">
        <v>79</v>
      </c>
      <c r="D411" s="27" t="s">
        <v>81</v>
      </c>
      <c r="E411" s="10" t="s">
        <v>1025</v>
      </c>
      <c r="F411" s="27" t="s">
        <v>1026</v>
      </c>
      <c r="G411" s="31">
        <v>495</v>
      </c>
      <c r="H411" s="31">
        <v>495</v>
      </c>
      <c r="I411" s="31">
        <v>0</v>
      </c>
      <c r="J411" s="31">
        <v>445.5</v>
      </c>
      <c r="K411" s="43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>
        <v>0</v>
      </c>
      <c r="V411" s="31">
        <v>0</v>
      </c>
      <c r="W411" s="31">
        <v>0</v>
      </c>
      <c r="X411" s="31">
        <v>0</v>
      </c>
      <c r="Y411" s="31">
        <v>0</v>
      </c>
      <c r="Z411" s="31">
        <v>0</v>
      </c>
      <c r="AA411" s="30">
        <v>0</v>
      </c>
      <c r="AB411" s="31">
        <v>0</v>
      </c>
      <c r="AC411" s="31">
        <v>270</v>
      </c>
      <c r="AD411" s="31">
        <v>0</v>
      </c>
      <c r="AE411" s="31">
        <v>0</v>
      </c>
      <c r="AF411" s="31">
        <v>270</v>
      </c>
      <c r="AG411" s="31">
        <v>0</v>
      </c>
      <c r="AH411" s="31">
        <v>0</v>
      </c>
      <c r="AI411" s="31">
        <v>0</v>
      </c>
      <c r="AJ411" s="31">
        <v>0</v>
      </c>
      <c r="AK411" s="31">
        <v>0</v>
      </c>
      <c r="AL411" s="31">
        <v>0</v>
      </c>
      <c r="AM411" s="31">
        <v>170</v>
      </c>
      <c r="AN411" s="31">
        <v>0</v>
      </c>
      <c r="AO411" s="31">
        <v>0</v>
      </c>
      <c r="AP411" s="31">
        <v>170</v>
      </c>
      <c r="AQ411" s="31">
        <v>0</v>
      </c>
      <c r="AR411" s="31">
        <v>0</v>
      </c>
      <c r="AS411" s="31">
        <v>0</v>
      </c>
      <c r="AT411" s="31">
        <v>0</v>
      </c>
      <c r="AU411" s="31">
        <v>0</v>
      </c>
      <c r="AV411" s="27" t="s">
        <v>85</v>
      </c>
      <c r="AW411" s="191" t="s">
        <v>892</v>
      </c>
      <c r="AX411" s="191" t="s">
        <v>79</v>
      </c>
    </row>
    <row r="412" spans="1:50" s="43" customFormat="1" ht="51">
      <c r="A412" s="279"/>
      <c r="B412" s="246" t="s">
        <v>893</v>
      </c>
      <c r="C412" s="64" t="s">
        <v>79</v>
      </c>
      <c r="D412" s="23" t="s">
        <v>81</v>
      </c>
      <c r="E412" s="16" t="s">
        <v>1025</v>
      </c>
      <c r="F412" s="23" t="s">
        <v>1026</v>
      </c>
      <c r="G412" s="30">
        <v>495</v>
      </c>
      <c r="H412" s="30">
        <v>495</v>
      </c>
      <c r="I412" s="30">
        <v>0</v>
      </c>
      <c r="J412" s="30">
        <v>445.5</v>
      </c>
      <c r="K412" s="91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0</v>
      </c>
      <c r="Z412" s="30">
        <v>0</v>
      </c>
      <c r="AA412" s="30">
        <v>0</v>
      </c>
      <c r="AB412" s="30">
        <v>0</v>
      </c>
      <c r="AC412" s="30">
        <v>270</v>
      </c>
      <c r="AD412" s="30">
        <v>0</v>
      </c>
      <c r="AE412" s="30">
        <v>0</v>
      </c>
      <c r="AF412" s="30">
        <v>270</v>
      </c>
      <c r="AG412" s="30">
        <v>0</v>
      </c>
      <c r="AH412" s="30">
        <v>0</v>
      </c>
      <c r="AI412" s="30">
        <v>0</v>
      </c>
      <c r="AJ412" s="30">
        <v>0</v>
      </c>
      <c r="AK412" s="30">
        <v>0</v>
      </c>
      <c r="AL412" s="30">
        <v>0</v>
      </c>
      <c r="AM412" s="30">
        <v>170</v>
      </c>
      <c r="AN412" s="30">
        <v>0</v>
      </c>
      <c r="AO412" s="30">
        <v>0</v>
      </c>
      <c r="AP412" s="30">
        <v>170</v>
      </c>
      <c r="AQ412" s="30">
        <v>0</v>
      </c>
      <c r="AR412" s="30">
        <v>0</v>
      </c>
      <c r="AS412" s="30">
        <v>0</v>
      </c>
      <c r="AT412" s="30">
        <v>0</v>
      </c>
      <c r="AU412" s="30">
        <v>0</v>
      </c>
      <c r="AV412" s="23" t="s">
        <v>85</v>
      </c>
      <c r="AW412" s="199" t="s">
        <v>892</v>
      </c>
      <c r="AX412" s="199" t="s">
        <v>79</v>
      </c>
    </row>
    <row r="413" spans="1:50" s="43" customFormat="1" ht="51">
      <c r="A413" s="279"/>
      <c r="B413" s="246" t="s">
        <v>894</v>
      </c>
      <c r="C413" s="64" t="s">
        <v>79</v>
      </c>
      <c r="D413" s="23" t="s">
        <v>81</v>
      </c>
      <c r="E413" s="16" t="s">
        <v>1025</v>
      </c>
      <c r="F413" s="23" t="s">
        <v>1026</v>
      </c>
      <c r="G413" s="30">
        <v>495</v>
      </c>
      <c r="H413" s="30">
        <v>495</v>
      </c>
      <c r="I413" s="30">
        <v>0</v>
      </c>
      <c r="J413" s="30">
        <v>445.5</v>
      </c>
      <c r="K413" s="91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>
        <v>0</v>
      </c>
      <c r="V413" s="30">
        <v>0</v>
      </c>
      <c r="W413" s="30">
        <v>0</v>
      </c>
      <c r="X413" s="30">
        <v>0</v>
      </c>
      <c r="Y413" s="30">
        <v>0</v>
      </c>
      <c r="Z413" s="30">
        <v>0</v>
      </c>
      <c r="AA413" s="30">
        <v>0</v>
      </c>
      <c r="AB413" s="30">
        <v>0</v>
      </c>
      <c r="AC413" s="30">
        <v>270</v>
      </c>
      <c r="AD413" s="30">
        <v>0</v>
      </c>
      <c r="AE413" s="30">
        <v>0</v>
      </c>
      <c r="AF413" s="30">
        <v>270</v>
      </c>
      <c r="AG413" s="30">
        <v>0</v>
      </c>
      <c r="AH413" s="30">
        <v>0</v>
      </c>
      <c r="AI413" s="30">
        <v>0</v>
      </c>
      <c r="AJ413" s="30">
        <v>0</v>
      </c>
      <c r="AK413" s="30">
        <v>0</v>
      </c>
      <c r="AL413" s="30">
        <v>0</v>
      </c>
      <c r="AM413" s="30">
        <v>170</v>
      </c>
      <c r="AN413" s="30">
        <v>0</v>
      </c>
      <c r="AO413" s="30">
        <v>0</v>
      </c>
      <c r="AP413" s="30">
        <v>170</v>
      </c>
      <c r="AQ413" s="30">
        <v>0</v>
      </c>
      <c r="AR413" s="30">
        <v>0</v>
      </c>
      <c r="AS413" s="30">
        <v>0</v>
      </c>
      <c r="AT413" s="30">
        <v>0</v>
      </c>
      <c r="AU413" s="30">
        <v>0</v>
      </c>
      <c r="AV413" s="23" t="s">
        <v>85</v>
      </c>
      <c r="AW413" s="199" t="s">
        <v>892</v>
      </c>
      <c r="AX413" s="199" t="s">
        <v>79</v>
      </c>
    </row>
    <row r="414" spans="1:50" s="43" customFormat="1" ht="51">
      <c r="A414" s="279"/>
      <c r="B414" s="246" t="s">
        <v>895</v>
      </c>
      <c r="C414" s="64" t="s">
        <v>79</v>
      </c>
      <c r="D414" s="23" t="s">
        <v>81</v>
      </c>
      <c r="E414" s="16" t="s">
        <v>1025</v>
      </c>
      <c r="F414" s="23" t="s">
        <v>1026</v>
      </c>
      <c r="G414" s="30">
        <v>495</v>
      </c>
      <c r="H414" s="30">
        <v>495</v>
      </c>
      <c r="I414" s="30">
        <v>0</v>
      </c>
      <c r="J414" s="30">
        <v>445.5</v>
      </c>
      <c r="K414" s="91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0</v>
      </c>
      <c r="W414" s="30">
        <v>0</v>
      </c>
      <c r="X414" s="30">
        <v>0</v>
      </c>
      <c r="Y414" s="30">
        <v>0</v>
      </c>
      <c r="Z414" s="30">
        <v>0</v>
      </c>
      <c r="AA414" s="30">
        <v>0</v>
      </c>
      <c r="AB414" s="30">
        <v>0</v>
      </c>
      <c r="AC414" s="30">
        <v>270</v>
      </c>
      <c r="AD414" s="30">
        <v>0</v>
      </c>
      <c r="AE414" s="30">
        <v>0</v>
      </c>
      <c r="AF414" s="30">
        <v>270</v>
      </c>
      <c r="AG414" s="30">
        <v>0</v>
      </c>
      <c r="AH414" s="30">
        <v>0</v>
      </c>
      <c r="AI414" s="30">
        <v>0</v>
      </c>
      <c r="AJ414" s="30">
        <v>0</v>
      </c>
      <c r="AK414" s="30">
        <v>0</v>
      </c>
      <c r="AL414" s="30">
        <v>0</v>
      </c>
      <c r="AM414" s="30">
        <v>170</v>
      </c>
      <c r="AN414" s="30">
        <v>0</v>
      </c>
      <c r="AO414" s="30">
        <v>0</v>
      </c>
      <c r="AP414" s="30">
        <v>170</v>
      </c>
      <c r="AQ414" s="30">
        <v>0</v>
      </c>
      <c r="AR414" s="30">
        <v>0</v>
      </c>
      <c r="AS414" s="30">
        <v>0</v>
      </c>
      <c r="AT414" s="30">
        <v>0</v>
      </c>
      <c r="AU414" s="30">
        <v>0</v>
      </c>
      <c r="AV414" s="23" t="s">
        <v>85</v>
      </c>
      <c r="AW414" s="199" t="s">
        <v>892</v>
      </c>
      <c r="AX414" s="199" t="s">
        <v>79</v>
      </c>
    </row>
    <row r="415" spans="1:50" s="43" customFormat="1" ht="51">
      <c r="A415" s="279"/>
      <c r="B415" s="246" t="s">
        <v>896</v>
      </c>
      <c r="C415" s="64" t="s">
        <v>79</v>
      </c>
      <c r="D415" s="23" t="s">
        <v>81</v>
      </c>
      <c r="E415" s="16" t="s">
        <v>1025</v>
      </c>
      <c r="F415" s="23" t="s">
        <v>1026</v>
      </c>
      <c r="G415" s="30">
        <v>495</v>
      </c>
      <c r="H415" s="30">
        <v>495</v>
      </c>
      <c r="I415" s="30">
        <v>0</v>
      </c>
      <c r="J415" s="30">
        <v>445.5</v>
      </c>
      <c r="K415" s="91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>
        <v>0</v>
      </c>
      <c r="V415" s="30">
        <v>0</v>
      </c>
      <c r="W415" s="30">
        <v>0</v>
      </c>
      <c r="X415" s="30">
        <v>0</v>
      </c>
      <c r="Y415" s="30">
        <v>0</v>
      </c>
      <c r="Z415" s="30">
        <v>0</v>
      </c>
      <c r="AA415" s="30">
        <v>0</v>
      </c>
      <c r="AB415" s="30">
        <v>0</v>
      </c>
      <c r="AC415" s="30">
        <v>270</v>
      </c>
      <c r="AD415" s="30">
        <v>0</v>
      </c>
      <c r="AE415" s="30">
        <v>0</v>
      </c>
      <c r="AF415" s="30">
        <v>270</v>
      </c>
      <c r="AG415" s="30">
        <v>0</v>
      </c>
      <c r="AH415" s="30">
        <v>0</v>
      </c>
      <c r="AI415" s="30">
        <v>0</v>
      </c>
      <c r="AJ415" s="30">
        <v>0</v>
      </c>
      <c r="AK415" s="30">
        <v>0</v>
      </c>
      <c r="AL415" s="30">
        <v>0</v>
      </c>
      <c r="AM415" s="30">
        <v>170</v>
      </c>
      <c r="AN415" s="30">
        <v>0</v>
      </c>
      <c r="AO415" s="30">
        <v>0</v>
      </c>
      <c r="AP415" s="30">
        <v>170</v>
      </c>
      <c r="AQ415" s="30">
        <v>0</v>
      </c>
      <c r="AR415" s="30">
        <v>0</v>
      </c>
      <c r="AS415" s="30">
        <v>0</v>
      </c>
      <c r="AT415" s="30">
        <v>0</v>
      </c>
      <c r="AU415" s="30">
        <v>0</v>
      </c>
      <c r="AV415" s="23" t="s">
        <v>85</v>
      </c>
      <c r="AW415" s="199" t="s">
        <v>892</v>
      </c>
      <c r="AX415" s="199" t="s">
        <v>79</v>
      </c>
    </row>
    <row r="416" spans="1:50" s="43" customFormat="1" ht="51">
      <c r="A416" s="279"/>
      <c r="B416" s="246" t="s">
        <v>897</v>
      </c>
      <c r="C416" s="64" t="s">
        <v>79</v>
      </c>
      <c r="D416" s="23" t="s">
        <v>81</v>
      </c>
      <c r="E416" s="16" t="s">
        <v>1025</v>
      </c>
      <c r="F416" s="23" t="s">
        <v>1026</v>
      </c>
      <c r="G416" s="30">
        <v>495</v>
      </c>
      <c r="H416" s="30">
        <v>495</v>
      </c>
      <c r="I416" s="30">
        <v>0</v>
      </c>
      <c r="J416" s="30">
        <v>445.5</v>
      </c>
      <c r="K416" s="91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>
        <v>0</v>
      </c>
      <c r="V416" s="30">
        <v>0</v>
      </c>
      <c r="W416" s="30">
        <v>0</v>
      </c>
      <c r="X416" s="30">
        <v>0</v>
      </c>
      <c r="Y416" s="30">
        <v>0</v>
      </c>
      <c r="Z416" s="30">
        <v>0</v>
      </c>
      <c r="AA416" s="30">
        <v>0</v>
      </c>
      <c r="AB416" s="30">
        <v>0</v>
      </c>
      <c r="AC416" s="30">
        <v>270</v>
      </c>
      <c r="AD416" s="30">
        <v>0</v>
      </c>
      <c r="AE416" s="30">
        <v>0</v>
      </c>
      <c r="AF416" s="30">
        <v>270</v>
      </c>
      <c r="AG416" s="30">
        <v>0</v>
      </c>
      <c r="AH416" s="30">
        <v>0</v>
      </c>
      <c r="AI416" s="30">
        <v>0</v>
      </c>
      <c r="AJ416" s="30">
        <v>0</v>
      </c>
      <c r="AK416" s="30">
        <v>0</v>
      </c>
      <c r="AL416" s="30">
        <v>0</v>
      </c>
      <c r="AM416" s="30">
        <v>170</v>
      </c>
      <c r="AN416" s="30">
        <v>0</v>
      </c>
      <c r="AO416" s="30">
        <v>0</v>
      </c>
      <c r="AP416" s="30">
        <v>170</v>
      </c>
      <c r="AQ416" s="30">
        <v>0</v>
      </c>
      <c r="AR416" s="30">
        <v>0</v>
      </c>
      <c r="AS416" s="30">
        <v>0</v>
      </c>
      <c r="AT416" s="30">
        <v>0</v>
      </c>
      <c r="AU416" s="30">
        <v>0</v>
      </c>
      <c r="AV416" s="23" t="s">
        <v>85</v>
      </c>
      <c r="AW416" s="199" t="s">
        <v>892</v>
      </c>
      <c r="AX416" s="199" t="s">
        <v>79</v>
      </c>
    </row>
    <row r="417" spans="1:50" s="43" customFormat="1" ht="51">
      <c r="A417" s="279"/>
      <c r="B417" s="246" t="s">
        <v>898</v>
      </c>
      <c r="C417" s="64" t="s">
        <v>79</v>
      </c>
      <c r="D417" s="23" t="s">
        <v>81</v>
      </c>
      <c r="E417" s="16" t="s">
        <v>1025</v>
      </c>
      <c r="F417" s="23" t="s">
        <v>1026</v>
      </c>
      <c r="G417" s="30">
        <v>495</v>
      </c>
      <c r="H417" s="30">
        <v>495</v>
      </c>
      <c r="I417" s="30">
        <v>0</v>
      </c>
      <c r="J417" s="30">
        <v>445.5</v>
      </c>
      <c r="K417" s="91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0</v>
      </c>
      <c r="Z417" s="30">
        <v>0</v>
      </c>
      <c r="AA417" s="30">
        <v>0</v>
      </c>
      <c r="AB417" s="30">
        <v>0</v>
      </c>
      <c r="AC417" s="30">
        <v>270</v>
      </c>
      <c r="AD417" s="30">
        <v>0</v>
      </c>
      <c r="AE417" s="30">
        <v>0</v>
      </c>
      <c r="AF417" s="30">
        <v>270</v>
      </c>
      <c r="AG417" s="30">
        <v>0</v>
      </c>
      <c r="AH417" s="30">
        <v>0</v>
      </c>
      <c r="AI417" s="30">
        <v>0</v>
      </c>
      <c r="AJ417" s="30">
        <v>0</v>
      </c>
      <c r="AK417" s="30">
        <v>0</v>
      </c>
      <c r="AL417" s="30">
        <v>0</v>
      </c>
      <c r="AM417" s="30">
        <v>170</v>
      </c>
      <c r="AN417" s="30">
        <v>0</v>
      </c>
      <c r="AO417" s="30">
        <v>0</v>
      </c>
      <c r="AP417" s="30">
        <v>170</v>
      </c>
      <c r="AQ417" s="30">
        <v>0</v>
      </c>
      <c r="AR417" s="30">
        <v>0</v>
      </c>
      <c r="AS417" s="30">
        <v>0</v>
      </c>
      <c r="AT417" s="30">
        <v>0</v>
      </c>
      <c r="AU417" s="30">
        <v>0</v>
      </c>
      <c r="AV417" s="23" t="s">
        <v>85</v>
      </c>
      <c r="AW417" s="199" t="s">
        <v>892</v>
      </c>
      <c r="AX417" s="199" t="s">
        <v>79</v>
      </c>
    </row>
    <row r="418" spans="1:50" s="43" customFormat="1" ht="76.5">
      <c r="A418" s="279"/>
      <c r="B418" s="246" t="s">
        <v>899</v>
      </c>
      <c r="C418" s="64" t="s">
        <v>79</v>
      </c>
      <c r="D418" s="23" t="s">
        <v>81</v>
      </c>
      <c r="E418" s="16" t="s">
        <v>1025</v>
      </c>
      <c r="F418" s="23" t="s">
        <v>1026</v>
      </c>
      <c r="G418" s="30">
        <v>495</v>
      </c>
      <c r="H418" s="30">
        <v>495</v>
      </c>
      <c r="I418" s="30">
        <v>0</v>
      </c>
      <c r="J418" s="30">
        <v>445.5</v>
      </c>
      <c r="K418" s="91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0</v>
      </c>
      <c r="U418" s="30">
        <v>0</v>
      </c>
      <c r="V418" s="30">
        <v>0</v>
      </c>
      <c r="W418" s="30">
        <v>0</v>
      </c>
      <c r="X418" s="30">
        <v>0</v>
      </c>
      <c r="Y418" s="30">
        <v>0</v>
      </c>
      <c r="Z418" s="30">
        <v>0</v>
      </c>
      <c r="AA418" s="30">
        <v>0</v>
      </c>
      <c r="AB418" s="30">
        <v>0</v>
      </c>
      <c r="AC418" s="30">
        <v>270</v>
      </c>
      <c r="AD418" s="30">
        <v>0</v>
      </c>
      <c r="AE418" s="30">
        <v>0</v>
      </c>
      <c r="AF418" s="30">
        <v>270</v>
      </c>
      <c r="AG418" s="30">
        <v>0</v>
      </c>
      <c r="AH418" s="30">
        <v>0</v>
      </c>
      <c r="AI418" s="30">
        <v>0</v>
      </c>
      <c r="AJ418" s="30">
        <v>0</v>
      </c>
      <c r="AK418" s="30">
        <v>0</v>
      </c>
      <c r="AL418" s="30">
        <v>0</v>
      </c>
      <c r="AM418" s="30">
        <v>170</v>
      </c>
      <c r="AN418" s="30">
        <v>0</v>
      </c>
      <c r="AO418" s="30">
        <v>0</v>
      </c>
      <c r="AP418" s="30">
        <v>170</v>
      </c>
      <c r="AQ418" s="30">
        <v>0</v>
      </c>
      <c r="AR418" s="30">
        <v>0</v>
      </c>
      <c r="AS418" s="30">
        <v>0</v>
      </c>
      <c r="AT418" s="30">
        <v>0</v>
      </c>
      <c r="AU418" s="30">
        <v>0</v>
      </c>
      <c r="AV418" s="23" t="s">
        <v>85</v>
      </c>
      <c r="AW418" s="199" t="s">
        <v>892</v>
      </c>
      <c r="AX418" s="199" t="s">
        <v>79</v>
      </c>
    </row>
    <row r="419" spans="1:50" s="43" customFormat="1" ht="51">
      <c r="A419" s="279"/>
      <c r="B419" s="246" t="s">
        <v>900</v>
      </c>
      <c r="C419" s="64" t="s">
        <v>79</v>
      </c>
      <c r="D419" s="23" t="s">
        <v>81</v>
      </c>
      <c r="E419" s="16" t="s">
        <v>1025</v>
      </c>
      <c r="F419" s="23" t="s">
        <v>1026</v>
      </c>
      <c r="G419" s="30">
        <v>495</v>
      </c>
      <c r="H419" s="30">
        <v>495</v>
      </c>
      <c r="I419" s="30">
        <v>0</v>
      </c>
      <c r="J419" s="30">
        <v>445.5</v>
      </c>
      <c r="K419" s="91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>
        <v>0</v>
      </c>
      <c r="V419" s="30">
        <v>0</v>
      </c>
      <c r="W419" s="30">
        <v>0</v>
      </c>
      <c r="X419" s="30">
        <v>0</v>
      </c>
      <c r="Y419" s="30">
        <v>0</v>
      </c>
      <c r="Z419" s="30">
        <v>0</v>
      </c>
      <c r="AA419" s="30">
        <v>0</v>
      </c>
      <c r="AB419" s="30">
        <v>0</v>
      </c>
      <c r="AC419" s="30">
        <v>270</v>
      </c>
      <c r="AD419" s="30">
        <v>0</v>
      </c>
      <c r="AE419" s="30">
        <v>0</v>
      </c>
      <c r="AF419" s="30">
        <v>270</v>
      </c>
      <c r="AG419" s="30">
        <v>0</v>
      </c>
      <c r="AH419" s="30">
        <v>0</v>
      </c>
      <c r="AI419" s="30">
        <v>0</v>
      </c>
      <c r="AJ419" s="30">
        <v>0</v>
      </c>
      <c r="AK419" s="30">
        <v>0</v>
      </c>
      <c r="AL419" s="30">
        <v>0</v>
      </c>
      <c r="AM419" s="30">
        <v>170</v>
      </c>
      <c r="AN419" s="30">
        <v>0</v>
      </c>
      <c r="AO419" s="30">
        <v>0</v>
      </c>
      <c r="AP419" s="30">
        <v>170</v>
      </c>
      <c r="AQ419" s="30">
        <v>0</v>
      </c>
      <c r="AR419" s="30">
        <v>0</v>
      </c>
      <c r="AS419" s="30">
        <v>0</v>
      </c>
      <c r="AT419" s="30">
        <v>0</v>
      </c>
      <c r="AU419" s="30">
        <v>0</v>
      </c>
      <c r="AV419" s="23" t="s">
        <v>85</v>
      </c>
      <c r="AW419" s="199" t="s">
        <v>892</v>
      </c>
      <c r="AX419" s="199" t="s">
        <v>79</v>
      </c>
    </row>
    <row r="420" spans="1:50" s="43" customFormat="1" ht="36">
      <c r="A420" s="279"/>
      <c r="B420" s="246" t="s">
        <v>901</v>
      </c>
      <c r="C420" s="64" t="s">
        <v>79</v>
      </c>
      <c r="D420" s="23" t="s">
        <v>81</v>
      </c>
      <c r="E420" s="16" t="s">
        <v>1025</v>
      </c>
      <c r="F420" s="23" t="s">
        <v>1026</v>
      </c>
      <c r="G420" s="30">
        <v>495</v>
      </c>
      <c r="H420" s="30">
        <v>495</v>
      </c>
      <c r="I420" s="30">
        <v>0</v>
      </c>
      <c r="J420" s="30">
        <v>445.5</v>
      </c>
      <c r="K420" s="91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30">
        <v>0</v>
      </c>
      <c r="X420" s="30">
        <v>0</v>
      </c>
      <c r="Y420" s="30">
        <v>0</v>
      </c>
      <c r="Z420" s="30">
        <v>0</v>
      </c>
      <c r="AA420" s="30">
        <v>0</v>
      </c>
      <c r="AB420" s="30">
        <v>0</v>
      </c>
      <c r="AC420" s="30">
        <v>270</v>
      </c>
      <c r="AD420" s="30">
        <v>0</v>
      </c>
      <c r="AE420" s="30">
        <v>0</v>
      </c>
      <c r="AF420" s="30">
        <v>270</v>
      </c>
      <c r="AG420" s="30">
        <v>0</v>
      </c>
      <c r="AH420" s="30">
        <v>0</v>
      </c>
      <c r="AI420" s="30">
        <v>0</v>
      </c>
      <c r="AJ420" s="30">
        <v>0</v>
      </c>
      <c r="AK420" s="30">
        <v>0</v>
      </c>
      <c r="AL420" s="30">
        <v>0</v>
      </c>
      <c r="AM420" s="30">
        <v>170</v>
      </c>
      <c r="AN420" s="30">
        <v>0</v>
      </c>
      <c r="AO420" s="30">
        <v>0</v>
      </c>
      <c r="AP420" s="30">
        <v>170</v>
      </c>
      <c r="AQ420" s="30">
        <v>0</v>
      </c>
      <c r="AR420" s="30">
        <v>0</v>
      </c>
      <c r="AS420" s="30">
        <v>0</v>
      </c>
      <c r="AT420" s="30">
        <v>0</v>
      </c>
      <c r="AU420" s="30">
        <v>0</v>
      </c>
      <c r="AV420" s="23" t="s">
        <v>85</v>
      </c>
      <c r="AW420" s="199" t="s">
        <v>892</v>
      </c>
      <c r="AX420" s="199" t="s">
        <v>79</v>
      </c>
    </row>
    <row r="421" spans="1:50" s="43" customFormat="1" ht="51">
      <c r="A421" s="279"/>
      <c r="B421" s="246" t="s">
        <v>902</v>
      </c>
      <c r="C421" s="64" t="s">
        <v>79</v>
      </c>
      <c r="D421" s="23" t="s">
        <v>81</v>
      </c>
      <c r="E421" s="16" t="s">
        <v>1025</v>
      </c>
      <c r="F421" s="23" t="s">
        <v>1026</v>
      </c>
      <c r="G421" s="30">
        <v>1980</v>
      </c>
      <c r="H421" s="30">
        <v>1980</v>
      </c>
      <c r="I421" s="30">
        <v>0</v>
      </c>
      <c r="J421" s="30">
        <v>1782</v>
      </c>
      <c r="K421" s="91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30">
        <v>0</v>
      </c>
      <c r="X421" s="30">
        <v>0</v>
      </c>
      <c r="Y421" s="30">
        <v>0</v>
      </c>
      <c r="Z421" s="30">
        <v>0</v>
      </c>
      <c r="AA421" s="30">
        <v>0</v>
      </c>
      <c r="AB421" s="30">
        <v>0</v>
      </c>
      <c r="AC421" s="30">
        <v>1080</v>
      </c>
      <c r="AD421" s="30">
        <v>0</v>
      </c>
      <c r="AE421" s="30">
        <v>0</v>
      </c>
      <c r="AF421" s="30">
        <v>1080</v>
      </c>
      <c r="AG421" s="30">
        <v>0</v>
      </c>
      <c r="AH421" s="30">
        <v>0</v>
      </c>
      <c r="AI421" s="30">
        <v>0</v>
      </c>
      <c r="AJ421" s="30">
        <v>0</v>
      </c>
      <c r="AK421" s="30">
        <v>0</v>
      </c>
      <c r="AL421" s="30">
        <v>0</v>
      </c>
      <c r="AM421" s="30">
        <v>680</v>
      </c>
      <c r="AN421" s="30">
        <v>0</v>
      </c>
      <c r="AO421" s="30">
        <v>0</v>
      </c>
      <c r="AP421" s="30">
        <v>680</v>
      </c>
      <c r="AQ421" s="30">
        <v>0</v>
      </c>
      <c r="AR421" s="30">
        <v>0</v>
      </c>
      <c r="AS421" s="30">
        <v>0</v>
      </c>
      <c r="AT421" s="30">
        <v>0</v>
      </c>
      <c r="AU421" s="30">
        <v>0</v>
      </c>
      <c r="AV421" s="23" t="s">
        <v>85</v>
      </c>
      <c r="AW421" s="199" t="s">
        <v>892</v>
      </c>
      <c r="AX421" s="199" t="s">
        <v>79</v>
      </c>
    </row>
    <row r="422" spans="1:50" s="43" customFormat="1" ht="51">
      <c r="A422" s="279"/>
      <c r="B422" s="246" t="s">
        <v>903</v>
      </c>
      <c r="C422" s="64" t="s">
        <v>79</v>
      </c>
      <c r="D422" s="23" t="s">
        <v>81</v>
      </c>
      <c r="E422" s="16" t="s">
        <v>1025</v>
      </c>
      <c r="F422" s="23" t="s">
        <v>1026</v>
      </c>
      <c r="G422" s="30">
        <v>1980</v>
      </c>
      <c r="H422" s="30">
        <v>1980</v>
      </c>
      <c r="I422" s="30">
        <v>0</v>
      </c>
      <c r="J422" s="30">
        <v>1782</v>
      </c>
      <c r="K422" s="91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0</v>
      </c>
      <c r="U422" s="30">
        <v>0</v>
      </c>
      <c r="V422" s="30">
        <v>0</v>
      </c>
      <c r="W422" s="30">
        <v>0</v>
      </c>
      <c r="X422" s="30">
        <v>0</v>
      </c>
      <c r="Y422" s="30">
        <v>0</v>
      </c>
      <c r="Z422" s="30">
        <v>0</v>
      </c>
      <c r="AA422" s="30">
        <v>0</v>
      </c>
      <c r="AB422" s="30">
        <v>0</v>
      </c>
      <c r="AC422" s="30">
        <v>1080</v>
      </c>
      <c r="AD422" s="30">
        <v>0</v>
      </c>
      <c r="AE422" s="30">
        <v>0</v>
      </c>
      <c r="AF422" s="30">
        <v>1080</v>
      </c>
      <c r="AG422" s="30">
        <v>0</v>
      </c>
      <c r="AH422" s="30">
        <v>0</v>
      </c>
      <c r="AI422" s="30">
        <v>0</v>
      </c>
      <c r="AJ422" s="30">
        <v>0</v>
      </c>
      <c r="AK422" s="30">
        <v>0</v>
      </c>
      <c r="AL422" s="30">
        <v>0</v>
      </c>
      <c r="AM422" s="30">
        <v>680</v>
      </c>
      <c r="AN422" s="30">
        <v>0</v>
      </c>
      <c r="AO422" s="30">
        <v>0</v>
      </c>
      <c r="AP422" s="30">
        <v>680</v>
      </c>
      <c r="AQ422" s="30">
        <v>0</v>
      </c>
      <c r="AR422" s="30">
        <v>0</v>
      </c>
      <c r="AS422" s="30">
        <v>0</v>
      </c>
      <c r="AT422" s="30">
        <v>0</v>
      </c>
      <c r="AU422" s="30">
        <v>0</v>
      </c>
      <c r="AV422" s="23" t="s">
        <v>85</v>
      </c>
      <c r="AW422" s="199" t="s">
        <v>892</v>
      </c>
      <c r="AX422" s="199" t="s">
        <v>79</v>
      </c>
    </row>
    <row r="423" spans="1:50" s="43" customFormat="1" ht="51">
      <c r="A423" s="279"/>
      <c r="B423" s="246" t="s">
        <v>904</v>
      </c>
      <c r="C423" s="64" t="s">
        <v>79</v>
      </c>
      <c r="D423" s="23" t="s">
        <v>81</v>
      </c>
      <c r="E423" s="16" t="s">
        <v>1025</v>
      </c>
      <c r="F423" s="23" t="s">
        <v>1026</v>
      </c>
      <c r="G423" s="30">
        <v>495</v>
      </c>
      <c r="H423" s="30">
        <v>495</v>
      </c>
      <c r="I423" s="30">
        <v>0</v>
      </c>
      <c r="J423" s="30">
        <v>445.5</v>
      </c>
      <c r="K423" s="91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>
        <v>0</v>
      </c>
      <c r="V423" s="30">
        <v>0</v>
      </c>
      <c r="W423" s="30">
        <v>0</v>
      </c>
      <c r="X423" s="30">
        <v>0</v>
      </c>
      <c r="Y423" s="30">
        <v>0</v>
      </c>
      <c r="Z423" s="30">
        <v>0</v>
      </c>
      <c r="AA423" s="30">
        <v>0</v>
      </c>
      <c r="AB423" s="30">
        <v>0</v>
      </c>
      <c r="AC423" s="30">
        <v>270</v>
      </c>
      <c r="AD423" s="30">
        <v>0</v>
      </c>
      <c r="AE423" s="30">
        <v>0</v>
      </c>
      <c r="AF423" s="30">
        <v>270</v>
      </c>
      <c r="AG423" s="30">
        <v>0</v>
      </c>
      <c r="AH423" s="30">
        <v>0</v>
      </c>
      <c r="AI423" s="30">
        <v>0</v>
      </c>
      <c r="AJ423" s="30">
        <v>0</v>
      </c>
      <c r="AK423" s="30">
        <v>0</v>
      </c>
      <c r="AL423" s="30">
        <v>0</v>
      </c>
      <c r="AM423" s="30">
        <v>170</v>
      </c>
      <c r="AN423" s="30">
        <v>0</v>
      </c>
      <c r="AO423" s="30">
        <v>0</v>
      </c>
      <c r="AP423" s="30">
        <v>170</v>
      </c>
      <c r="AQ423" s="30">
        <v>0</v>
      </c>
      <c r="AR423" s="30">
        <v>0</v>
      </c>
      <c r="AS423" s="30">
        <v>0</v>
      </c>
      <c r="AT423" s="30">
        <v>0</v>
      </c>
      <c r="AU423" s="30">
        <v>0</v>
      </c>
      <c r="AV423" s="23" t="s">
        <v>85</v>
      </c>
      <c r="AW423" s="199" t="s">
        <v>892</v>
      </c>
      <c r="AX423" s="199" t="s">
        <v>79</v>
      </c>
    </row>
    <row r="424" spans="1:50" s="43" customFormat="1" ht="51">
      <c r="A424" s="279"/>
      <c r="B424" s="246" t="s">
        <v>905</v>
      </c>
      <c r="C424" s="64" t="s">
        <v>79</v>
      </c>
      <c r="D424" s="23" t="s">
        <v>81</v>
      </c>
      <c r="E424" s="16" t="s">
        <v>1025</v>
      </c>
      <c r="F424" s="23" t="s">
        <v>1026</v>
      </c>
      <c r="G424" s="30">
        <v>495</v>
      </c>
      <c r="H424" s="30">
        <v>495</v>
      </c>
      <c r="I424" s="30">
        <v>0</v>
      </c>
      <c r="J424" s="30">
        <v>445.5</v>
      </c>
      <c r="K424" s="91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0">
        <v>0</v>
      </c>
      <c r="Z424" s="30">
        <v>0</v>
      </c>
      <c r="AA424" s="30">
        <v>0</v>
      </c>
      <c r="AB424" s="30">
        <v>0</v>
      </c>
      <c r="AC424" s="30">
        <v>270</v>
      </c>
      <c r="AD424" s="30">
        <v>0</v>
      </c>
      <c r="AE424" s="30">
        <v>0</v>
      </c>
      <c r="AF424" s="30">
        <v>270</v>
      </c>
      <c r="AG424" s="30">
        <v>0</v>
      </c>
      <c r="AH424" s="30">
        <v>0</v>
      </c>
      <c r="AI424" s="30">
        <v>0</v>
      </c>
      <c r="AJ424" s="30">
        <v>0</v>
      </c>
      <c r="AK424" s="30">
        <v>0</v>
      </c>
      <c r="AL424" s="30">
        <v>0</v>
      </c>
      <c r="AM424" s="30">
        <v>170</v>
      </c>
      <c r="AN424" s="30">
        <v>0</v>
      </c>
      <c r="AO424" s="30">
        <v>0</v>
      </c>
      <c r="AP424" s="30">
        <v>170</v>
      </c>
      <c r="AQ424" s="30">
        <v>0</v>
      </c>
      <c r="AR424" s="30">
        <v>0</v>
      </c>
      <c r="AS424" s="30">
        <v>0</v>
      </c>
      <c r="AT424" s="30">
        <v>0</v>
      </c>
      <c r="AU424" s="30">
        <v>0</v>
      </c>
      <c r="AV424" s="23" t="s">
        <v>85</v>
      </c>
      <c r="AW424" s="199" t="s">
        <v>892</v>
      </c>
      <c r="AX424" s="199" t="s">
        <v>79</v>
      </c>
    </row>
    <row r="425" spans="1:50" s="43" customFormat="1" ht="51">
      <c r="A425" s="279"/>
      <c r="B425" s="246" t="s">
        <v>906</v>
      </c>
      <c r="C425" s="64" t="s">
        <v>79</v>
      </c>
      <c r="D425" s="23" t="s">
        <v>81</v>
      </c>
      <c r="E425" s="16" t="s">
        <v>1025</v>
      </c>
      <c r="F425" s="23" t="s">
        <v>1026</v>
      </c>
      <c r="G425" s="30">
        <v>495</v>
      </c>
      <c r="H425" s="30">
        <v>495</v>
      </c>
      <c r="I425" s="30">
        <v>0</v>
      </c>
      <c r="J425" s="30">
        <v>445.5</v>
      </c>
      <c r="K425" s="91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  <c r="W425" s="30">
        <v>0</v>
      </c>
      <c r="X425" s="30">
        <v>0</v>
      </c>
      <c r="Y425" s="30">
        <v>0</v>
      </c>
      <c r="Z425" s="30">
        <v>0</v>
      </c>
      <c r="AA425" s="30">
        <v>0</v>
      </c>
      <c r="AB425" s="30">
        <v>0</v>
      </c>
      <c r="AC425" s="30">
        <v>270</v>
      </c>
      <c r="AD425" s="30">
        <v>0</v>
      </c>
      <c r="AE425" s="30">
        <v>0</v>
      </c>
      <c r="AF425" s="30">
        <v>270</v>
      </c>
      <c r="AG425" s="30">
        <v>0</v>
      </c>
      <c r="AH425" s="30">
        <v>0</v>
      </c>
      <c r="AI425" s="30">
        <v>0</v>
      </c>
      <c r="AJ425" s="30">
        <v>0</v>
      </c>
      <c r="AK425" s="30">
        <v>0</v>
      </c>
      <c r="AL425" s="30">
        <v>0</v>
      </c>
      <c r="AM425" s="30">
        <v>170</v>
      </c>
      <c r="AN425" s="30">
        <v>0</v>
      </c>
      <c r="AO425" s="30">
        <v>0</v>
      </c>
      <c r="AP425" s="30">
        <v>170</v>
      </c>
      <c r="AQ425" s="30">
        <v>0</v>
      </c>
      <c r="AR425" s="30">
        <v>0</v>
      </c>
      <c r="AS425" s="30">
        <v>0</v>
      </c>
      <c r="AT425" s="30">
        <v>0</v>
      </c>
      <c r="AU425" s="30">
        <v>0</v>
      </c>
      <c r="AV425" s="23" t="s">
        <v>85</v>
      </c>
      <c r="AW425" s="199" t="s">
        <v>892</v>
      </c>
      <c r="AX425" s="199" t="s">
        <v>79</v>
      </c>
    </row>
    <row r="426" spans="1:50" s="43" customFormat="1" ht="51">
      <c r="A426" s="279"/>
      <c r="B426" s="246" t="s">
        <v>907</v>
      </c>
      <c r="C426" s="64" t="s">
        <v>79</v>
      </c>
      <c r="D426" s="23" t="s">
        <v>81</v>
      </c>
      <c r="E426" s="16" t="s">
        <v>1025</v>
      </c>
      <c r="F426" s="23" t="s">
        <v>1026</v>
      </c>
      <c r="G426" s="30">
        <v>495</v>
      </c>
      <c r="H426" s="30">
        <v>495</v>
      </c>
      <c r="I426" s="30">
        <v>0</v>
      </c>
      <c r="J426" s="30">
        <v>445.5</v>
      </c>
      <c r="K426" s="91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0</v>
      </c>
      <c r="U426" s="30">
        <v>0</v>
      </c>
      <c r="V426" s="30">
        <v>0</v>
      </c>
      <c r="W426" s="30">
        <v>0</v>
      </c>
      <c r="X426" s="30">
        <v>0</v>
      </c>
      <c r="Y426" s="30">
        <v>0</v>
      </c>
      <c r="Z426" s="30">
        <v>0</v>
      </c>
      <c r="AA426" s="30">
        <v>0</v>
      </c>
      <c r="AB426" s="30">
        <v>0</v>
      </c>
      <c r="AC426" s="30">
        <v>270</v>
      </c>
      <c r="AD426" s="30">
        <v>0</v>
      </c>
      <c r="AE426" s="30">
        <v>0</v>
      </c>
      <c r="AF426" s="30">
        <v>270</v>
      </c>
      <c r="AG426" s="30">
        <v>0</v>
      </c>
      <c r="AH426" s="30">
        <v>0</v>
      </c>
      <c r="AI426" s="30">
        <v>0</v>
      </c>
      <c r="AJ426" s="30">
        <v>0</v>
      </c>
      <c r="AK426" s="30">
        <v>0</v>
      </c>
      <c r="AL426" s="30">
        <v>0</v>
      </c>
      <c r="AM426" s="30">
        <v>170</v>
      </c>
      <c r="AN426" s="30">
        <v>0</v>
      </c>
      <c r="AO426" s="30">
        <v>0</v>
      </c>
      <c r="AP426" s="30">
        <v>170</v>
      </c>
      <c r="AQ426" s="30">
        <v>0</v>
      </c>
      <c r="AR426" s="30">
        <v>0</v>
      </c>
      <c r="AS426" s="30">
        <v>0</v>
      </c>
      <c r="AT426" s="30">
        <v>0</v>
      </c>
      <c r="AU426" s="30">
        <v>0</v>
      </c>
      <c r="AV426" s="23" t="s">
        <v>85</v>
      </c>
      <c r="AW426" s="199" t="s">
        <v>892</v>
      </c>
      <c r="AX426" s="199" t="s">
        <v>79</v>
      </c>
    </row>
    <row r="427" spans="1:50" s="43" customFormat="1" ht="51">
      <c r="A427" s="279"/>
      <c r="B427" s="246" t="s">
        <v>908</v>
      </c>
      <c r="C427" s="64" t="s">
        <v>79</v>
      </c>
      <c r="D427" s="23" t="s">
        <v>81</v>
      </c>
      <c r="E427" s="16" t="s">
        <v>1025</v>
      </c>
      <c r="F427" s="23" t="s">
        <v>1026</v>
      </c>
      <c r="G427" s="30">
        <v>495</v>
      </c>
      <c r="H427" s="30">
        <v>495</v>
      </c>
      <c r="I427" s="30">
        <v>0</v>
      </c>
      <c r="J427" s="30">
        <v>445.5</v>
      </c>
      <c r="K427" s="91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30">
        <v>0</v>
      </c>
      <c r="X427" s="30">
        <v>0</v>
      </c>
      <c r="Y427" s="30">
        <v>0</v>
      </c>
      <c r="Z427" s="30">
        <v>0</v>
      </c>
      <c r="AA427" s="30">
        <v>0</v>
      </c>
      <c r="AB427" s="30">
        <v>0</v>
      </c>
      <c r="AC427" s="30">
        <v>270</v>
      </c>
      <c r="AD427" s="30">
        <v>0</v>
      </c>
      <c r="AE427" s="30">
        <v>0</v>
      </c>
      <c r="AF427" s="30">
        <v>270</v>
      </c>
      <c r="AG427" s="30">
        <v>0</v>
      </c>
      <c r="AH427" s="30">
        <v>0</v>
      </c>
      <c r="AI427" s="30">
        <v>0</v>
      </c>
      <c r="AJ427" s="30">
        <v>0</v>
      </c>
      <c r="AK427" s="30">
        <v>0</v>
      </c>
      <c r="AL427" s="30">
        <v>0</v>
      </c>
      <c r="AM427" s="30">
        <v>170</v>
      </c>
      <c r="AN427" s="30">
        <v>0</v>
      </c>
      <c r="AO427" s="30">
        <v>0</v>
      </c>
      <c r="AP427" s="30">
        <v>170</v>
      </c>
      <c r="AQ427" s="30">
        <v>0</v>
      </c>
      <c r="AR427" s="30">
        <v>0</v>
      </c>
      <c r="AS427" s="30">
        <v>0</v>
      </c>
      <c r="AT427" s="30">
        <v>0</v>
      </c>
      <c r="AU427" s="30">
        <v>0</v>
      </c>
      <c r="AV427" s="23" t="s">
        <v>85</v>
      </c>
      <c r="AW427" s="199" t="s">
        <v>892</v>
      </c>
      <c r="AX427" s="199" t="s">
        <v>79</v>
      </c>
    </row>
    <row r="428" spans="1:50" s="43" customFormat="1" ht="51">
      <c r="A428" s="279"/>
      <c r="B428" s="246" t="s">
        <v>909</v>
      </c>
      <c r="C428" s="64" t="s">
        <v>79</v>
      </c>
      <c r="D428" s="23" t="s">
        <v>81</v>
      </c>
      <c r="E428" s="16" t="s">
        <v>1025</v>
      </c>
      <c r="F428" s="23" t="s">
        <v>1026</v>
      </c>
      <c r="G428" s="30">
        <v>1980</v>
      </c>
      <c r="H428" s="30">
        <v>1980</v>
      </c>
      <c r="I428" s="30">
        <v>0</v>
      </c>
      <c r="J428" s="30">
        <v>1782</v>
      </c>
      <c r="K428" s="91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>
        <v>0</v>
      </c>
      <c r="V428" s="30">
        <v>0</v>
      </c>
      <c r="W428" s="30">
        <v>0</v>
      </c>
      <c r="X428" s="30">
        <v>0</v>
      </c>
      <c r="Y428" s="30">
        <v>0</v>
      </c>
      <c r="Z428" s="30">
        <v>0</v>
      </c>
      <c r="AA428" s="30">
        <v>0</v>
      </c>
      <c r="AB428" s="30">
        <v>0</v>
      </c>
      <c r="AC428" s="30">
        <v>1080</v>
      </c>
      <c r="AD428" s="30">
        <v>0</v>
      </c>
      <c r="AE428" s="30">
        <v>0</v>
      </c>
      <c r="AF428" s="30">
        <v>1080</v>
      </c>
      <c r="AG428" s="30">
        <v>0</v>
      </c>
      <c r="AH428" s="30">
        <v>0</v>
      </c>
      <c r="AI428" s="30">
        <v>0</v>
      </c>
      <c r="AJ428" s="30">
        <v>0</v>
      </c>
      <c r="AK428" s="30">
        <v>0</v>
      </c>
      <c r="AL428" s="30">
        <v>0</v>
      </c>
      <c r="AM428" s="30">
        <v>680</v>
      </c>
      <c r="AN428" s="30">
        <v>0</v>
      </c>
      <c r="AO428" s="30">
        <v>0</v>
      </c>
      <c r="AP428" s="30">
        <v>680</v>
      </c>
      <c r="AQ428" s="30">
        <v>0</v>
      </c>
      <c r="AR428" s="30">
        <v>0</v>
      </c>
      <c r="AS428" s="30">
        <v>0</v>
      </c>
      <c r="AT428" s="30">
        <v>0</v>
      </c>
      <c r="AU428" s="30">
        <v>0</v>
      </c>
      <c r="AV428" s="23" t="s">
        <v>85</v>
      </c>
      <c r="AW428" s="199" t="s">
        <v>892</v>
      </c>
      <c r="AX428" s="199" t="s">
        <v>79</v>
      </c>
    </row>
    <row r="429" spans="1:50" s="43" customFormat="1" ht="51">
      <c r="A429" s="279"/>
      <c r="B429" s="246" t="s">
        <v>910</v>
      </c>
      <c r="C429" s="64" t="s">
        <v>79</v>
      </c>
      <c r="D429" s="23" t="s">
        <v>81</v>
      </c>
      <c r="E429" s="16" t="s">
        <v>1025</v>
      </c>
      <c r="F429" s="23" t="s">
        <v>1026</v>
      </c>
      <c r="G429" s="30">
        <v>495</v>
      </c>
      <c r="H429" s="30">
        <v>495</v>
      </c>
      <c r="I429" s="30">
        <v>0</v>
      </c>
      <c r="J429" s="30">
        <v>445.5</v>
      </c>
      <c r="K429" s="91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>
        <v>0</v>
      </c>
      <c r="V429" s="30">
        <v>0</v>
      </c>
      <c r="W429" s="30">
        <v>0</v>
      </c>
      <c r="X429" s="30">
        <v>0</v>
      </c>
      <c r="Y429" s="30">
        <v>0</v>
      </c>
      <c r="Z429" s="30">
        <v>0</v>
      </c>
      <c r="AA429" s="30">
        <v>0</v>
      </c>
      <c r="AB429" s="30">
        <v>0</v>
      </c>
      <c r="AC429" s="30">
        <v>270</v>
      </c>
      <c r="AD429" s="30">
        <v>0</v>
      </c>
      <c r="AE429" s="30">
        <v>0</v>
      </c>
      <c r="AF429" s="30">
        <v>270</v>
      </c>
      <c r="AG429" s="30">
        <v>0</v>
      </c>
      <c r="AH429" s="30">
        <v>0</v>
      </c>
      <c r="AI429" s="30">
        <v>0</v>
      </c>
      <c r="AJ429" s="30">
        <v>0</v>
      </c>
      <c r="AK429" s="30">
        <v>0</v>
      </c>
      <c r="AL429" s="30">
        <v>0</v>
      </c>
      <c r="AM429" s="30">
        <v>170</v>
      </c>
      <c r="AN429" s="30">
        <v>0</v>
      </c>
      <c r="AO429" s="30">
        <v>0</v>
      </c>
      <c r="AP429" s="30">
        <v>170</v>
      </c>
      <c r="AQ429" s="30">
        <v>0</v>
      </c>
      <c r="AR429" s="30">
        <v>0</v>
      </c>
      <c r="AS429" s="30">
        <v>0</v>
      </c>
      <c r="AT429" s="30">
        <v>0</v>
      </c>
      <c r="AU429" s="30">
        <v>0</v>
      </c>
      <c r="AV429" s="23" t="s">
        <v>85</v>
      </c>
      <c r="AW429" s="199" t="s">
        <v>892</v>
      </c>
      <c r="AX429" s="199" t="s">
        <v>79</v>
      </c>
    </row>
    <row r="430" spans="1:50" s="43" customFormat="1" ht="51">
      <c r="A430" s="279"/>
      <c r="B430" s="246" t="s">
        <v>911</v>
      </c>
      <c r="C430" s="64" t="s">
        <v>79</v>
      </c>
      <c r="D430" s="23" t="s">
        <v>81</v>
      </c>
      <c r="E430" s="16" t="s">
        <v>1025</v>
      </c>
      <c r="F430" s="23" t="s">
        <v>1026</v>
      </c>
      <c r="G430" s="30">
        <v>495</v>
      </c>
      <c r="H430" s="30">
        <v>495</v>
      </c>
      <c r="I430" s="30">
        <v>0</v>
      </c>
      <c r="J430" s="30">
        <v>445.5</v>
      </c>
      <c r="K430" s="91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30">
        <v>0</v>
      </c>
      <c r="X430" s="30">
        <v>0</v>
      </c>
      <c r="Y430" s="30">
        <v>0</v>
      </c>
      <c r="Z430" s="30">
        <v>0</v>
      </c>
      <c r="AA430" s="30">
        <v>0</v>
      </c>
      <c r="AB430" s="30">
        <v>0</v>
      </c>
      <c r="AC430" s="30">
        <v>270</v>
      </c>
      <c r="AD430" s="30">
        <v>0</v>
      </c>
      <c r="AE430" s="30">
        <v>0</v>
      </c>
      <c r="AF430" s="30">
        <v>270</v>
      </c>
      <c r="AG430" s="30">
        <v>0</v>
      </c>
      <c r="AH430" s="30">
        <v>0</v>
      </c>
      <c r="AI430" s="30">
        <v>0</v>
      </c>
      <c r="AJ430" s="30">
        <v>0</v>
      </c>
      <c r="AK430" s="30">
        <v>0</v>
      </c>
      <c r="AL430" s="30">
        <v>0</v>
      </c>
      <c r="AM430" s="30">
        <v>170</v>
      </c>
      <c r="AN430" s="30">
        <v>0</v>
      </c>
      <c r="AO430" s="30">
        <v>0</v>
      </c>
      <c r="AP430" s="30">
        <v>170</v>
      </c>
      <c r="AQ430" s="30">
        <v>0</v>
      </c>
      <c r="AR430" s="30">
        <v>0</v>
      </c>
      <c r="AS430" s="30">
        <v>0</v>
      </c>
      <c r="AT430" s="30">
        <v>0</v>
      </c>
      <c r="AU430" s="30">
        <v>0</v>
      </c>
      <c r="AV430" s="23" t="s">
        <v>85</v>
      </c>
      <c r="AW430" s="199" t="s">
        <v>892</v>
      </c>
      <c r="AX430" s="199" t="s">
        <v>79</v>
      </c>
    </row>
    <row r="431" spans="1:50" s="43" customFormat="1" ht="36">
      <c r="A431" s="279"/>
      <c r="B431" s="246" t="s">
        <v>912</v>
      </c>
      <c r="C431" s="64" t="s">
        <v>79</v>
      </c>
      <c r="D431" s="23" t="s">
        <v>81</v>
      </c>
      <c r="E431" s="16" t="s">
        <v>1025</v>
      </c>
      <c r="F431" s="23" t="s">
        <v>1026</v>
      </c>
      <c r="G431" s="30">
        <v>495</v>
      </c>
      <c r="H431" s="30">
        <v>495</v>
      </c>
      <c r="I431" s="30">
        <v>0</v>
      </c>
      <c r="J431" s="30">
        <v>445.5</v>
      </c>
      <c r="K431" s="91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0</v>
      </c>
      <c r="X431" s="30">
        <v>0</v>
      </c>
      <c r="Y431" s="30">
        <v>0</v>
      </c>
      <c r="Z431" s="30">
        <v>0</v>
      </c>
      <c r="AA431" s="30">
        <v>0</v>
      </c>
      <c r="AB431" s="30">
        <v>0</v>
      </c>
      <c r="AC431" s="30">
        <v>270</v>
      </c>
      <c r="AD431" s="30">
        <v>0</v>
      </c>
      <c r="AE431" s="30">
        <v>0</v>
      </c>
      <c r="AF431" s="30">
        <v>270</v>
      </c>
      <c r="AG431" s="30">
        <v>0</v>
      </c>
      <c r="AH431" s="30">
        <v>0</v>
      </c>
      <c r="AI431" s="30">
        <v>0</v>
      </c>
      <c r="AJ431" s="30">
        <v>0</v>
      </c>
      <c r="AK431" s="30">
        <v>0</v>
      </c>
      <c r="AL431" s="30">
        <v>0</v>
      </c>
      <c r="AM431" s="30">
        <v>170</v>
      </c>
      <c r="AN431" s="30">
        <v>0</v>
      </c>
      <c r="AO431" s="30">
        <v>0</v>
      </c>
      <c r="AP431" s="30">
        <v>170</v>
      </c>
      <c r="AQ431" s="30">
        <v>0</v>
      </c>
      <c r="AR431" s="30">
        <v>0</v>
      </c>
      <c r="AS431" s="30">
        <v>0</v>
      </c>
      <c r="AT431" s="30">
        <v>0</v>
      </c>
      <c r="AU431" s="30">
        <v>0</v>
      </c>
      <c r="AV431" s="23" t="s">
        <v>85</v>
      </c>
      <c r="AW431" s="199" t="s">
        <v>892</v>
      </c>
      <c r="AX431" s="199" t="s">
        <v>79</v>
      </c>
    </row>
    <row r="432" spans="1:50" s="43" customFormat="1" ht="51">
      <c r="A432" s="279"/>
      <c r="B432" s="246" t="s">
        <v>913</v>
      </c>
      <c r="C432" s="64" t="s">
        <v>79</v>
      </c>
      <c r="D432" s="23" t="s">
        <v>81</v>
      </c>
      <c r="E432" s="16" t="s">
        <v>1025</v>
      </c>
      <c r="F432" s="23" t="s">
        <v>1026</v>
      </c>
      <c r="G432" s="30">
        <v>990</v>
      </c>
      <c r="H432" s="30">
        <v>990</v>
      </c>
      <c r="I432" s="30">
        <v>0</v>
      </c>
      <c r="J432" s="30">
        <v>891</v>
      </c>
      <c r="K432" s="91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>
        <v>0</v>
      </c>
      <c r="V432" s="30">
        <v>0</v>
      </c>
      <c r="W432" s="30">
        <v>0</v>
      </c>
      <c r="X432" s="30">
        <v>0</v>
      </c>
      <c r="Y432" s="30">
        <v>0</v>
      </c>
      <c r="Z432" s="30">
        <v>0</v>
      </c>
      <c r="AA432" s="30">
        <v>0</v>
      </c>
      <c r="AB432" s="30">
        <v>0</v>
      </c>
      <c r="AC432" s="30">
        <v>540</v>
      </c>
      <c r="AD432" s="30">
        <v>0</v>
      </c>
      <c r="AE432" s="30">
        <v>0</v>
      </c>
      <c r="AF432" s="30">
        <v>540</v>
      </c>
      <c r="AG432" s="30">
        <v>0</v>
      </c>
      <c r="AH432" s="30">
        <v>0</v>
      </c>
      <c r="AI432" s="30">
        <v>0</v>
      </c>
      <c r="AJ432" s="30">
        <v>0</v>
      </c>
      <c r="AK432" s="30">
        <v>0</v>
      </c>
      <c r="AL432" s="30">
        <v>0</v>
      </c>
      <c r="AM432" s="30">
        <v>340</v>
      </c>
      <c r="AN432" s="30">
        <v>0</v>
      </c>
      <c r="AO432" s="30">
        <v>0</v>
      </c>
      <c r="AP432" s="30">
        <v>340</v>
      </c>
      <c r="AQ432" s="30">
        <v>0</v>
      </c>
      <c r="AR432" s="30">
        <v>0</v>
      </c>
      <c r="AS432" s="30">
        <v>0</v>
      </c>
      <c r="AT432" s="30">
        <v>0</v>
      </c>
      <c r="AU432" s="30">
        <v>0</v>
      </c>
      <c r="AV432" s="23" t="s">
        <v>85</v>
      </c>
      <c r="AW432" s="199" t="s">
        <v>892</v>
      </c>
      <c r="AX432" s="199" t="s">
        <v>79</v>
      </c>
    </row>
    <row r="433" spans="1:50" s="43" customFormat="1" ht="51">
      <c r="A433" s="279"/>
      <c r="B433" s="246" t="s">
        <v>914</v>
      </c>
      <c r="C433" s="64" t="s">
        <v>79</v>
      </c>
      <c r="D433" s="23" t="s">
        <v>81</v>
      </c>
      <c r="E433" s="16" t="s">
        <v>1025</v>
      </c>
      <c r="F433" s="23" t="s">
        <v>1026</v>
      </c>
      <c r="G433" s="30">
        <v>990</v>
      </c>
      <c r="H433" s="30">
        <v>990</v>
      </c>
      <c r="I433" s="30">
        <v>0</v>
      </c>
      <c r="J433" s="30">
        <v>891</v>
      </c>
      <c r="K433" s="91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>
        <v>0</v>
      </c>
      <c r="V433" s="30">
        <v>0</v>
      </c>
      <c r="W433" s="30">
        <v>0</v>
      </c>
      <c r="X433" s="30">
        <v>0</v>
      </c>
      <c r="Y433" s="30">
        <v>0</v>
      </c>
      <c r="Z433" s="30">
        <v>0</v>
      </c>
      <c r="AA433" s="30">
        <v>0</v>
      </c>
      <c r="AB433" s="30">
        <v>0</v>
      </c>
      <c r="AC433" s="30">
        <v>540</v>
      </c>
      <c r="AD433" s="30">
        <v>0</v>
      </c>
      <c r="AE433" s="30">
        <v>0</v>
      </c>
      <c r="AF433" s="30">
        <v>540</v>
      </c>
      <c r="AG433" s="30">
        <v>0</v>
      </c>
      <c r="AH433" s="30">
        <v>0</v>
      </c>
      <c r="AI433" s="30">
        <v>0</v>
      </c>
      <c r="AJ433" s="30">
        <v>0</v>
      </c>
      <c r="AK433" s="30">
        <v>0</v>
      </c>
      <c r="AL433" s="30">
        <v>0</v>
      </c>
      <c r="AM433" s="30">
        <v>340</v>
      </c>
      <c r="AN433" s="30">
        <v>0</v>
      </c>
      <c r="AO433" s="30">
        <v>0</v>
      </c>
      <c r="AP433" s="30">
        <v>340</v>
      </c>
      <c r="AQ433" s="30">
        <v>0</v>
      </c>
      <c r="AR433" s="30">
        <v>0</v>
      </c>
      <c r="AS433" s="30">
        <v>0</v>
      </c>
      <c r="AT433" s="30">
        <v>0</v>
      </c>
      <c r="AU433" s="30">
        <v>0</v>
      </c>
      <c r="AV433" s="23" t="s">
        <v>85</v>
      </c>
      <c r="AW433" s="199" t="s">
        <v>892</v>
      </c>
      <c r="AX433" s="199" t="s">
        <v>79</v>
      </c>
    </row>
    <row r="434" spans="1:50" s="43" customFormat="1" ht="76.5">
      <c r="A434" s="279"/>
      <c r="B434" s="246" t="s">
        <v>915</v>
      </c>
      <c r="C434" s="64" t="s">
        <v>79</v>
      </c>
      <c r="D434" s="23" t="s">
        <v>81</v>
      </c>
      <c r="E434" s="16" t="s">
        <v>1025</v>
      </c>
      <c r="F434" s="23" t="s">
        <v>1026</v>
      </c>
      <c r="G434" s="30">
        <v>495</v>
      </c>
      <c r="H434" s="30">
        <v>495</v>
      </c>
      <c r="I434" s="30">
        <v>0</v>
      </c>
      <c r="J434" s="30">
        <v>445.5</v>
      </c>
      <c r="K434" s="91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>
        <v>0</v>
      </c>
      <c r="V434" s="30">
        <v>0</v>
      </c>
      <c r="W434" s="30">
        <v>0</v>
      </c>
      <c r="X434" s="30">
        <v>0</v>
      </c>
      <c r="Y434" s="30">
        <v>0</v>
      </c>
      <c r="Z434" s="30">
        <v>0</v>
      </c>
      <c r="AA434" s="30">
        <v>0</v>
      </c>
      <c r="AB434" s="30">
        <v>0</v>
      </c>
      <c r="AC434" s="30">
        <v>270</v>
      </c>
      <c r="AD434" s="30">
        <v>0</v>
      </c>
      <c r="AE434" s="30">
        <v>0</v>
      </c>
      <c r="AF434" s="30">
        <v>270</v>
      </c>
      <c r="AG434" s="30">
        <v>0</v>
      </c>
      <c r="AH434" s="30">
        <v>0</v>
      </c>
      <c r="AI434" s="30">
        <v>0</v>
      </c>
      <c r="AJ434" s="30">
        <v>0</v>
      </c>
      <c r="AK434" s="30">
        <v>0</v>
      </c>
      <c r="AL434" s="30">
        <v>0</v>
      </c>
      <c r="AM434" s="30">
        <v>170</v>
      </c>
      <c r="AN434" s="30">
        <v>0</v>
      </c>
      <c r="AO434" s="30">
        <v>0</v>
      </c>
      <c r="AP434" s="30">
        <v>170</v>
      </c>
      <c r="AQ434" s="30">
        <v>0</v>
      </c>
      <c r="AR434" s="30">
        <v>0</v>
      </c>
      <c r="AS434" s="30">
        <v>0</v>
      </c>
      <c r="AT434" s="30">
        <v>0</v>
      </c>
      <c r="AU434" s="30">
        <v>0</v>
      </c>
      <c r="AV434" s="23" t="s">
        <v>85</v>
      </c>
      <c r="AW434" s="199" t="s">
        <v>892</v>
      </c>
      <c r="AX434" s="199" t="s">
        <v>79</v>
      </c>
    </row>
    <row r="435" spans="1:50" s="43" customFormat="1" ht="51">
      <c r="A435" s="279"/>
      <c r="B435" s="246" t="s">
        <v>916</v>
      </c>
      <c r="C435" s="64" t="s">
        <v>79</v>
      </c>
      <c r="D435" s="23" t="s">
        <v>81</v>
      </c>
      <c r="E435" s="16" t="s">
        <v>1025</v>
      </c>
      <c r="F435" s="23" t="s">
        <v>1026</v>
      </c>
      <c r="G435" s="30">
        <v>495</v>
      </c>
      <c r="H435" s="30">
        <v>495</v>
      </c>
      <c r="I435" s="30">
        <v>0</v>
      </c>
      <c r="J435" s="30">
        <v>445.5</v>
      </c>
      <c r="K435" s="91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>
        <v>0</v>
      </c>
      <c r="V435" s="30">
        <v>0</v>
      </c>
      <c r="W435" s="30">
        <v>0</v>
      </c>
      <c r="X435" s="30">
        <v>0</v>
      </c>
      <c r="Y435" s="30">
        <v>0</v>
      </c>
      <c r="Z435" s="30">
        <v>0</v>
      </c>
      <c r="AA435" s="30">
        <v>0</v>
      </c>
      <c r="AB435" s="30">
        <v>0</v>
      </c>
      <c r="AC435" s="30">
        <v>270</v>
      </c>
      <c r="AD435" s="30">
        <v>0</v>
      </c>
      <c r="AE435" s="30">
        <v>0</v>
      </c>
      <c r="AF435" s="30">
        <v>270</v>
      </c>
      <c r="AG435" s="30">
        <v>0</v>
      </c>
      <c r="AH435" s="30">
        <v>0</v>
      </c>
      <c r="AI435" s="30">
        <v>0</v>
      </c>
      <c r="AJ435" s="30">
        <v>0</v>
      </c>
      <c r="AK435" s="30">
        <v>0</v>
      </c>
      <c r="AL435" s="30">
        <v>0</v>
      </c>
      <c r="AM435" s="30">
        <v>170</v>
      </c>
      <c r="AN435" s="30">
        <v>0</v>
      </c>
      <c r="AO435" s="30">
        <v>0</v>
      </c>
      <c r="AP435" s="30">
        <v>170</v>
      </c>
      <c r="AQ435" s="30">
        <v>0</v>
      </c>
      <c r="AR435" s="30">
        <v>0</v>
      </c>
      <c r="AS435" s="30">
        <v>0</v>
      </c>
      <c r="AT435" s="30">
        <v>0</v>
      </c>
      <c r="AU435" s="30">
        <v>0</v>
      </c>
      <c r="AV435" s="23" t="s">
        <v>85</v>
      </c>
      <c r="AW435" s="199" t="s">
        <v>892</v>
      </c>
      <c r="AX435" s="199" t="s">
        <v>79</v>
      </c>
    </row>
    <row r="436" spans="1:50" s="43" customFormat="1" ht="51">
      <c r="A436" s="279"/>
      <c r="B436" s="246" t="s">
        <v>917</v>
      </c>
      <c r="C436" s="64" t="s">
        <v>79</v>
      </c>
      <c r="D436" s="23" t="s">
        <v>81</v>
      </c>
      <c r="E436" s="16" t="s">
        <v>1025</v>
      </c>
      <c r="F436" s="23" t="s">
        <v>1026</v>
      </c>
      <c r="G436" s="30">
        <v>495</v>
      </c>
      <c r="H436" s="30">
        <v>495</v>
      </c>
      <c r="I436" s="30">
        <v>0</v>
      </c>
      <c r="J436" s="30">
        <v>445.5</v>
      </c>
      <c r="K436" s="91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>
        <v>0</v>
      </c>
      <c r="V436" s="30">
        <v>0</v>
      </c>
      <c r="W436" s="30">
        <v>0</v>
      </c>
      <c r="X436" s="30">
        <v>0</v>
      </c>
      <c r="Y436" s="30">
        <v>0</v>
      </c>
      <c r="Z436" s="30">
        <v>0</v>
      </c>
      <c r="AA436" s="30">
        <v>0</v>
      </c>
      <c r="AB436" s="30">
        <v>0</v>
      </c>
      <c r="AC436" s="30">
        <v>270</v>
      </c>
      <c r="AD436" s="30">
        <v>0</v>
      </c>
      <c r="AE436" s="30">
        <v>0</v>
      </c>
      <c r="AF436" s="30">
        <v>270</v>
      </c>
      <c r="AG436" s="30">
        <v>0</v>
      </c>
      <c r="AH436" s="30">
        <v>0</v>
      </c>
      <c r="AI436" s="30">
        <v>0</v>
      </c>
      <c r="AJ436" s="30">
        <v>0</v>
      </c>
      <c r="AK436" s="30">
        <v>0</v>
      </c>
      <c r="AL436" s="30">
        <v>0</v>
      </c>
      <c r="AM436" s="30">
        <v>170</v>
      </c>
      <c r="AN436" s="30">
        <v>0</v>
      </c>
      <c r="AO436" s="30">
        <v>0</v>
      </c>
      <c r="AP436" s="30">
        <v>170</v>
      </c>
      <c r="AQ436" s="30">
        <v>0</v>
      </c>
      <c r="AR436" s="30">
        <v>0</v>
      </c>
      <c r="AS436" s="30">
        <v>0</v>
      </c>
      <c r="AT436" s="30">
        <v>0</v>
      </c>
      <c r="AU436" s="30">
        <v>0</v>
      </c>
      <c r="AV436" s="23" t="s">
        <v>85</v>
      </c>
      <c r="AW436" s="199" t="s">
        <v>892</v>
      </c>
      <c r="AX436" s="199" t="s">
        <v>79</v>
      </c>
    </row>
    <row r="437" spans="1:50" s="43" customFormat="1" ht="51">
      <c r="A437" s="279"/>
      <c r="B437" s="246" t="s">
        <v>918</v>
      </c>
      <c r="C437" s="64" t="s">
        <v>79</v>
      </c>
      <c r="D437" s="23" t="s">
        <v>81</v>
      </c>
      <c r="E437" s="16" t="s">
        <v>1025</v>
      </c>
      <c r="F437" s="23" t="s">
        <v>1026</v>
      </c>
      <c r="G437" s="30">
        <v>495</v>
      </c>
      <c r="H437" s="30">
        <v>495</v>
      </c>
      <c r="I437" s="30">
        <v>0</v>
      </c>
      <c r="J437" s="30">
        <v>445.5</v>
      </c>
      <c r="K437" s="91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>
        <v>0</v>
      </c>
      <c r="V437" s="30">
        <v>0</v>
      </c>
      <c r="W437" s="30">
        <v>0</v>
      </c>
      <c r="X437" s="30">
        <v>0</v>
      </c>
      <c r="Y437" s="30">
        <v>0</v>
      </c>
      <c r="Z437" s="30">
        <v>0</v>
      </c>
      <c r="AA437" s="30">
        <v>0</v>
      </c>
      <c r="AB437" s="30">
        <v>0</v>
      </c>
      <c r="AC437" s="30">
        <v>270</v>
      </c>
      <c r="AD437" s="30">
        <v>0</v>
      </c>
      <c r="AE437" s="30">
        <v>0</v>
      </c>
      <c r="AF437" s="30">
        <v>270</v>
      </c>
      <c r="AG437" s="30">
        <v>0</v>
      </c>
      <c r="AH437" s="30">
        <v>0</v>
      </c>
      <c r="AI437" s="30">
        <v>0</v>
      </c>
      <c r="AJ437" s="30">
        <v>0</v>
      </c>
      <c r="AK437" s="30">
        <v>0</v>
      </c>
      <c r="AL437" s="30">
        <v>0</v>
      </c>
      <c r="AM437" s="30">
        <v>170</v>
      </c>
      <c r="AN437" s="30">
        <v>0</v>
      </c>
      <c r="AO437" s="30">
        <v>0</v>
      </c>
      <c r="AP437" s="30">
        <v>170</v>
      </c>
      <c r="AQ437" s="30">
        <v>0</v>
      </c>
      <c r="AR437" s="30">
        <v>0</v>
      </c>
      <c r="AS437" s="30">
        <v>0</v>
      </c>
      <c r="AT437" s="30">
        <v>0</v>
      </c>
      <c r="AU437" s="30">
        <v>0</v>
      </c>
      <c r="AV437" s="23" t="s">
        <v>85</v>
      </c>
      <c r="AW437" s="199" t="s">
        <v>892</v>
      </c>
      <c r="AX437" s="199" t="s">
        <v>79</v>
      </c>
    </row>
    <row r="438" spans="1:50" s="43" customFormat="1" ht="51">
      <c r="A438" s="279"/>
      <c r="B438" s="246" t="s">
        <v>919</v>
      </c>
      <c r="C438" s="64" t="s">
        <v>79</v>
      </c>
      <c r="D438" s="23" t="s">
        <v>81</v>
      </c>
      <c r="E438" s="16" t="s">
        <v>1025</v>
      </c>
      <c r="F438" s="23" t="s">
        <v>1026</v>
      </c>
      <c r="G438" s="30">
        <v>495</v>
      </c>
      <c r="H438" s="30">
        <v>495</v>
      </c>
      <c r="I438" s="30">
        <v>0</v>
      </c>
      <c r="J438" s="30">
        <v>445.5</v>
      </c>
      <c r="K438" s="91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>
        <v>0</v>
      </c>
      <c r="V438" s="30">
        <v>0</v>
      </c>
      <c r="W438" s="30">
        <v>0</v>
      </c>
      <c r="X438" s="30">
        <v>0</v>
      </c>
      <c r="Y438" s="30">
        <v>0</v>
      </c>
      <c r="Z438" s="30">
        <v>0</v>
      </c>
      <c r="AA438" s="30">
        <v>0</v>
      </c>
      <c r="AB438" s="30">
        <v>0</v>
      </c>
      <c r="AC438" s="30">
        <v>270</v>
      </c>
      <c r="AD438" s="30">
        <v>0</v>
      </c>
      <c r="AE438" s="30">
        <v>0</v>
      </c>
      <c r="AF438" s="30">
        <v>270</v>
      </c>
      <c r="AG438" s="30">
        <v>0</v>
      </c>
      <c r="AH438" s="30">
        <v>0</v>
      </c>
      <c r="AI438" s="30">
        <v>0</v>
      </c>
      <c r="AJ438" s="30">
        <v>0</v>
      </c>
      <c r="AK438" s="30">
        <v>0</v>
      </c>
      <c r="AL438" s="30">
        <v>0</v>
      </c>
      <c r="AM438" s="30">
        <v>170</v>
      </c>
      <c r="AN438" s="30">
        <v>0</v>
      </c>
      <c r="AO438" s="30">
        <v>0</v>
      </c>
      <c r="AP438" s="30">
        <v>170</v>
      </c>
      <c r="AQ438" s="30">
        <v>0</v>
      </c>
      <c r="AR438" s="30">
        <v>0</v>
      </c>
      <c r="AS438" s="30">
        <v>0</v>
      </c>
      <c r="AT438" s="30">
        <v>0</v>
      </c>
      <c r="AU438" s="30">
        <v>0</v>
      </c>
      <c r="AV438" s="23" t="s">
        <v>85</v>
      </c>
      <c r="AW438" s="199" t="s">
        <v>892</v>
      </c>
      <c r="AX438" s="199" t="s">
        <v>79</v>
      </c>
    </row>
    <row r="439" spans="1:50" s="43" customFormat="1" ht="51">
      <c r="A439" s="279"/>
      <c r="B439" s="246" t="s">
        <v>920</v>
      </c>
      <c r="C439" s="64" t="s">
        <v>79</v>
      </c>
      <c r="D439" s="23" t="s">
        <v>81</v>
      </c>
      <c r="E439" s="16" t="s">
        <v>1025</v>
      </c>
      <c r="F439" s="23" t="s">
        <v>1026</v>
      </c>
      <c r="G439" s="30">
        <v>495</v>
      </c>
      <c r="H439" s="30">
        <v>495</v>
      </c>
      <c r="I439" s="30">
        <v>0</v>
      </c>
      <c r="J439" s="30">
        <v>445.5</v>
      </c>
      <c r="K439" s="91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>
        <v>0</v>
      </c>
      <c r="V439" s="30">
        <v>0</v>
      </c>
      <c r="W439" s="30">
        <v>0</v>
      </c>
      <c r="X439" s="30">
        <v>0</v>
      </c>
      <c r="Y439" s="30">
        <v>0</v>
      </c>
      <c r="Z439" s="30">
        <v>0</v>
      </c>
      <c r="AA439" s="30">
        <v>0</v>
      </c>
      <c r="AB439" s="30">
        <v>0</v>
      </c>
      <c r="AC439" s="30">
        <v>270</v>
      </c>
      <c r="AD439" s="30">
        <v>0</v>
      </c>
      <c r="AE439" s="30">
        <v>0</v>
      </c>
      <c r="AF439" s="30">
        <v>270</v>
      </c>
      <c r="AG439" s="30">
        <v>0</v>
      </c>
      <c r="AH439" s="30">
        <v>0</v>
      </c>
      <c r="AI439" s="30">
        <v>0</v>
      </c>
      <c r="AJ439" s="30">
        <v>0</v>
      </c>
      <c r="AK439" s="30">
        <v>0</v>
      </c>
      <c r="AL439" s="30">
        <v>0</v>
      </c>
      <c r="AM439" s="30">
        <v>170</v>
      </c>
      <c r="AN439" s="30">
        <v>0</v>
      </c>
      <c r="AO439" s="30">
        <v>0</v>
      </c>
      <c r="AP439" s="30">
        <v>170</v>
      </c>
      <c r="AQ439" s="30">
        <v>0</v>
      </c>
      <c r="AR439" s="30">
        <v>0</v>
      </c>
      <c r="AS439" s="30">
        <v>0</v>
      </c>
      <c r="AT439" s="30">
        <v>0</v>
      </c>
      <c r="AU439" s="30">
        <v>0</v>
      </c>
      <c r="AV439" s="23" t="s">
        <v>85</v>
      </c>
      <c r="AW439" s="199" t="s">
        <v>892</v>
      </c>
      <c r="AX439" s="199" t="s">
        <v>79</v>
      </c>
    </row>
    <row r="440" spans="1:50" s="43" customFormat="1" ht="51">
      <c r="A440" s="279"/>
      <c r="B440" s="246" t="s">
        <v>921</v>
      </c>
      <c r="C440" s="64" t="s">
        <v>79</v>
      </c>
      <c r="D440" s="23" t="s">
        <v>81</v>
      </c>
      <c r="E440" s="16" t="s">
        <v>1025</v>
      </c>
      <c r="F440" s="23" t="s">
        <v>1026</v>
      </c>
      <c r="G440" s="30">
        <v>495</v>
      </c>
      <c r="H440" s="30">
        <v>495</v>
      </c>
      <c r="I440" s="30">
        <v>0</v>
      </c>
      <c r="J440" s="30">
        <v>445.5</v>
      </c>
      <c r="K440" s="91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0</v>
      </c>
      <c r="W440" s="30">
        <v>0</v>
      </c>
      <c r="X440" s="30">
        <v>0</v>
      </c>
      <c r="Y440" s="30">
        <v>0</v>
      </c>
      <c r="Z440" s="30">
        <v>0</v>
      </c>
      <c r="AA440" s="30">
        <v>0</v>
      </c>
      <c r="AB440" s="30">
        <v>0</v>
      </c>
      <c r="AC440" s="30">
        <v>270</v>
      </c>
      <c r="AD440" s="30">
        <v>0</v>
      </c>
      <c r="AE440" s="30">
        <v>0</v>
      </c>
      <c r="AF440" s="30">
        <v>270</v>
      </c>
      <c r="AG440" s="30">
        <v>0</v>
      </c>
      <c r="AH440" s="30">
        <v>0</v>
      </c>
      <c r="AI440" s="30">
        <v>0</v>
      </c>
      <c r="AJ440" s="30">
        <v>0</v>
      </c>
      <c r="AK440" s="30">
        <v>0</v>
      </c>
      <c r="AL440" s="30">
        <v>0</v>
      </c>
      <c r="AM440" s="30">
        <v>170</v>
      </c>
      <c r="AN440" s="30">
        <v>0</v>
      </c>
      <c r="AO440" s="30">
        <v>0</v>
      </c>
      <c r="AP440" s="30">
        <v>170</v>
      </c>
      <c r="AQ440" s="30">
        <v>0</v>
      </c>
      <c r="AR440" s="30">
        <v>0</v>
      </c>
      <c r="AS440" s="30">
        <v>0</v>
      </c>
      <c r="AT440" s="30">
        <v>0</v>
      </c>
      <c r="AU440" s="30">
        <v>0</v>
      </c>
      <c r="AV440" s="23" t="s">
        <v>85</v>
      </c>
      <c r="AW440" s="199" t="s">
        <v>892</v>
      </c>
      <c r="AX440" s="199" t="s">
        <v>79</v>
      </c>
    </row>
    <row r="441" spans="1:50" s="43" customFormat="1" ht="36">
      <c r="A441" s="279"/>
      <c r="B441" s="246" t="s">
        <v>922</v>
      </c>
      <c r="C441" s="64" t="s">
        <v>79</v>
      </c>
      <c r="D441" s="23" t="s">
        <v>81</v>
      </c>
      <c r="E441" s="16" t="s">
        <v>1025</v>
      </c>
      <c r="F441" s="23" t="s">
        <v>1026</v>
      </c>
      <c r="G441" s="30">
        <v>495</v>
      </c>
      <c r="H441" s="30">
        <v>495</v>
      </c>
      <c r="I441" s="30">
        <v>0</v>
      </c>
      <c r="J441" s="30">
        <v>445.5</v>
      </c>
      <c r="K441" s="91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0">
        <v>0</v>
      </c>
      <c r="Z441" s="30">
        <v>0</v>
      </c>
      <c r="AA441" s="30">
        <v>0</v>
      </c>
      <c r="AB441" s="30">
        <v>0</v>
      </c>
      <c r="AC441" s="30">
        <v>270</v>
      </c>
      <c r="AD441" s="30">
        <v>0</v>
      </c>
      <c r="AE441" s="30">
        <v>0</v>
      </c>
      <c r="AF441" s="30">
        <v>270</v>
      </c>
      <c r="AG441" s="30">
        <v>0</v>
      </c>
      <c r="AH441" s="30">
        <v>0</v>
      </c>
      <c r="AI441" s="30">
        <v>0</v>
      </c>
      <c r="AJ441" s="30">
        <v>0</v>
      </c>
      <c r="AK441" s="30">
        <v>0</v>
      </c>
      <c r="AL441" s="30">
        <v>0</v>
      </c>
      <c r="AM441" s="30">
        <v>170</v>
      </c>
      <c r="AN441" s="30">
        <v>0</v>
      </c>
      <c r="AO441" s="30">
        <v>0</v>
      </c>
      <c r="AP441" s="30">
        <v>170</v>
      </c>
      <c r="AQ441" s="30">
        <v>0</v>
      </c>
      <c r="AR441" s="30">
        <v>0</v>
      </c>
      <c r="AS441" s="30">
        <v>0</v>
      </c>
      <c r="AT441" s="30">
        <v>0</v>
      </c>
      <c r="AU441" s="30">
        <v>0</v>
      </c>
      <c r="AV441" s="23" t="s">
        <v>85</v>
      </c>
      <c r="AW441" s="199" t="s">
        <v>892</v>
      </c>
      <c r="AX441" s="199" t="s">
        <v>79</v>
      </c>
    </row>
    <row r="442" spans="1:50" s="43" customFormat="1" ht="51">
      <c r="A442" s="279"/>
      <c r="B442" s="246" t="s">
        <v>923</v>
      </c>
      <c r="C442" s="64" t="s">
        <v>79</v>
      </c>
      <c r="D442" s="23" t="s">
        <v>81</v>
      </c>
      <c r="E442" s="16" t="s">
        <v>1025</v>
      </c>
      <c r="F442" s="23" t="s">
        <v>1026</v>
      </c>
      <c r="G442" s="30">
        <v>990</v>
      </c>
      <c r="H442" s="30">
        <v>990</v>
      </c>
      <c r="I442" s="30">
        <v>0</v>
      </c>
      <c r="J442" s="30">
        <v>891</v>
      </c>
      <c r="K442" s="91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>
        <v>0</v>
      </c>
      <c r="V442" s="30">
        <v>0</v>
      </c>
      <c r="W442" s="30">
        <v>0</v>
      </c>
      <c r="X442" s="30">
        <v>0</v>
      </c>
      <c r="Y442" s="30">
        <v>0</v>
      </c>
      <c r="Z442" s="30">
        <v>0</v>
      </c>
      <c r="AA442" s="30">
        <v>0</v>
      </c>
      <c r="AB442" s="30">
        <v>0</v>
      </c>
      <c r="AC442" s="30">
        <v>540</v>
      </c>
      <c r="AD442" s="30">
        <v>0</v>
      </c>
      <c r="AE442" s="30">
        <v>0</v>
      </c>
      <c r="AF442" s="30">
        <v>540</v>
      </c>
      <c r="AG442" s="30">
        <v>0</v>
      </c>
      <c r="AH442" s="30">
        <v>0</v>
      </c>
      <c r="AI442" s="30">
        <v>0</v>
      </c>
      <c r="AJ442" s="30">
        <v>0</v>
      </c>
      <c r="AK442" s="30">
        <v>0</v>
      </c>
      <c r="AL442" s="30">
        <v>0</v>
      </c>
      <c r="AM442" s="30">
        <v>340</v>
      </c>
      <c r="AN442" s="30">
        <v>0</v>
      </c>
      <c r="AO442" s="30">
        <v>0</v>
      </c>
      <c r="AP442" s="30">
        <v>340</v>
      </c>
      <c r="AQ442" s="30">
        <v>0</v>
      </c>
      <c r="AR442" s="30">
        <v>0</v>
      </c>
      <c r="AS442" s="30">
        <v>0</v>
      </c>
      <c r="AT442" s="30">
        <v>0</v>
      </c>
      <c r="AU442" s="30">
        <v>0</v>
      </c>
      <c r="AV442" s="23" t="s">
        <v>85</v>
      </c>
      <c r="AW442" s="199" t="s">
        <v>892</v>
      </c>
      <c r="AX442" s="199" t="s">
        <v>79</v>
      </c>
    </row>
    <row r="443" spans="1:50" s="43" customFormat="1" ht="51">
      <c r="A443" s="279"/>
      <c r="B443" s="246" t="s">
        <v>924</v>
      </c>
      <c r="C443" s="64" t="s">
        <v>79</v>
      </c>
      <c r="D443" s="23" t="s">
        <v>81</v>
      </c>
      <c r="E443" s="16" t="s">
        <v>1025</v>
      </c>
      <c r="F443" s="23" t="s">
        <v>1026</v>
      </c>
      <c r="G443" s="30">
        <v>495</v>
      </c>
      <c r="H443" s="30">
        <v>495</v>
      </c>
      <c r="I443" s="30">
        <v>0</v>
      </c>
      <c r="J443" s="30">
        <v>445.5</v>
      </c>
      <c r="K443" s="91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>
        <v>0</v>
      </c>
      <c r="V443" s="30">
        <v>0</v>
      </c>
      <c r="W443" s="30">
        <v>0</v>
      </c>
      <c r="X443" s="30">
        <v>0</v>
      </c>
      <c r="Y443" s="30">
        <v>0</v>
      </c>
      <c r="Z443" s="30">
        <v>0</v>
      </c>
      <c r="AA443" s="30">
        <v>0</v>
      </c>
      <c r="AB443" s="30">
        <v>0</v>
      </c>
      <c r="AC443" s="30">
        <v>270</v>
      </c>
      <c r="AD443" s="30">
        <v>0</v>
      </c>
      <c r="AE443" s="30">
        <v>0</v>
      </c>
      <c r="AF443" s="30">
        <v>270</v>
      </c>
      <c r="AG443" s="30">
        <v>0</v>
      </c>
      <c r="AH443" s="30">
        <v>0</v>
      </c>
      <c r="AI443" s="30">
        <v>0</v>
      </c>
      <c r="AJ443" s="30">
        <v>0</v>
      </c>
      <c r="AK443" s="30">
        <v>0</v>
      </c>
      <c r="AL443" s="30">
        <v>0</v>
      </c>
      <c r="AM443" s="30">
        <v>170</v>
      </c>
      <c r="AN443" s="30">
        <v>0</v>
      </c>
      <c r="AO443" s="30">
        <v>0</v>
      </c>
      <c r="AP443" s="30">
        <v>170</v>
      </c>
      <c r="AQ443" s="30">
        <v>0</v>
      </c>
      <c r="AR443" s="30">
        <v>0</v>
      </c>
      <c r="AS443" s="30">
        <v>0</v>
      </c>
      <c r="AT443" s="30">
        <v>0</v>
      </c>
      <c r="AU443" s="30">
        <v>0</v>
      </c>
      <c r="AV443" s="23" t="s">
        <v>85</v>
      </c>
      <c r="AW443" s="199" t="s">
        <v>892</v>
      </c>
      <c r="AX443" s="199" t="s">
        <v>79</v>
      </c>
    </row>
    <row r="444" spans="1:50" s="43" customFormat="1" ht="51">
      <c r="A444" s="279"/>
      <c r="B444" s="246" t="s">
        <v>925</v>
      </c>
      <c r="C444" s="64" t="s">
        <v>79</v>
      </c>
      <c r="D444" s="23" t="s">
        <v>81</v>
      </c>
      <c r="E444" s="16" t="s">
        <v>1025</v>
      </c>
      <c r="F444" s="23" t="s">
        <v>1026</v>
      </c>
      <c r="G444" s="30">
        <v>2475</v>
      </c>
      <c r="H444" s="30">
        <v>2475</v>
      </c>
      <c r="I444" s="30">
        <v>0</v>
      </c>
      <c r="J444" s="30">
        <v>2227.5</v>
      </c>
      <c r="K444" s="91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>
        <v>0</v>
      </c>
      <c r="V444" s="30">
        <v>0</v>
      </c>
      <c r="W444" s="30">
        <v>0</v>
      </c>
      <c r="X444" s="30">
        <v>0</v>
      </c>
      <c r="Y444" s="30">
        <v>0</v>
      </c>
      <c r="Z444" s="30">
        <v>0</v>
      </c>
      <c r="AA444" s="30">
        <v>0</v>
      </c>
      <c r="AB444" s="30">
        <v>0</v>
      </c>
      <c r="AC444" s="30">
        <v>1350</v>
      </c>
      <c r="AD444" s="30">
        <v>0</v>
      </c>
      <c r="AE444" s="30">
        <v>0</v>
      </c>
      <c r="AF444" s="30">
        <v>1350</v>
      </c>
      <c r="AG444" s="30">
        <v>0</v>
      </c>
      <c r="AH444" s="30">
        <v>0</v>
      </c>
      <c r="AI444" s="30">
        <v>0</v>
      </c>
      <c r="AJ444" s="30">
        <v>0</v>
      </c>
      <c r="AK444" s="30">
        <v>0</v>
      </c>
      <c r="AL444" s="30">
        <v>0</v>
      </c>
      <c r="AM444" s="30">
        <v>850</v>
      </c>
      <c r="AN444" s="30">
        <v>0</v>
      </c>
      <c r="AO444" s="30">
        <v>0</v>
      </c>
      <c r="AP444" s="30">
        <v>850</v>
      </c>
      <c r="AQ444" s="30">
        <v>0</v>
      </c>
      <c r="AR444" s="30">
        <v>0</v>
      </c>
      <c r="AS444" s="30">
        <v>0</v>
      </c>
      <c r="AT444" s="30">
        <v>0</v>
      </c>
      <c r="AU444" s="30">
        <v>0</v>
      </c>
      <c r="AV444" s="23" t="s">
        <v>85</v>
      </c>
      <c r="AW444" s="199" t="s">
        <v>892</v>
      </c>
      <c r="AX444" s="199" t="s">
        <v>79</v>
      </c>
    </row>
    <row r="445" spans="1:50" s="43" customFormat="1" ht="51">
      <c r="A445" s="279"/>
      <c r="B445" s="246" t="s">
        <v>926</v>
      </c>
      <c r="C445" s="64" t="s">
        <v>79</v>
      </c>
      <c r="D445" s="23" t="s">
        <v>81</v>
      </c>
      <c r="E445" s="16" t="s">
        <v>1025</v>
      </c>
      <c r="F445" s="23" t="s">
        <v>1026</v>
      </c>
      <c r="G445" s="30">
        <v>495</v>
      </c>
      <c r="H445" s="30">
        <v>495</v>
      </c>
      <c r="I445" s="30">
        <v>0</v>
      </c>
      <c r="J445" s="30">
        <v>445.5</v>
      </c>
      <c r="K445" s="91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>
        <v>0</v>
      </c>
      <c r="V445" s="30">
        <v>0</v>
      </c>
      <c r="W445" s="30">
        <v>0</v>
      </c>
      <c r="X445" s="30">
        <v>0</v>
      </c>
      <c r="Y445" s="30">
        <v>0</v>
      </c>
      <c r="Z445" s="30">
        <v>0</v>
      </c>
      <c r="AA445" s="30">
        <v>0</v>
      </c>
      <c r="AB445" s="30">
        <v>0</v>
      </c>
      <c r="AC445" s="30">
        <v>270</v>
      </c>
      <c r="AD445" s="30">
        <v>0</v>
      </c>
      <c r="AE445" s="30">
        <v>0</v>
      </c>
      <c r="AF445" s="30">
        <v>270</v>
      </c>
      <c r="AG445" s="30">
        <v>0</v>
      </c>
      <c r="AH445" s="30">
        <v>0</v>
      </c>
      <c r="AI445" s="30">
        <v>0</v>
      </c>
      <c r="AJ445" s="30">
        <v>0</v>
      </c>
      <c r="AK445" s="30">
        <v>0</v>
      </c>
      <c r="AL445" s="30">
        <v>0</v>
      </c>
      <c r="AM445" s="30">
        <v>170</v>
      </c>
      <c r="AN445" s="30">
        <v>0</v>
      </c>
      <c r="AO445" s="30">
        <v>0</v>
      </c>
      <c r="AP445" s="30">
        <v>170</v>
      </c>
      <c r="AQ445" s="30">
        <v>0</v>
      </c>
      <c r="AR445" s="30">
        <v>0</v>
      </c>
      <c r="AS445" s="30">
        <v>0</v>
      </c>
      <c r="AT445" s="30">
        <v>0</v>
      </c>
      <c r="AU445" s="30">
        <v>0</v>
      </c>
      <c r="AV445" s="23" t="s">
        <v>85</v>
      </c>
      <c r="AW445" s="199" t="s">
        <v>892</v>
      </c>
      <c r="AX445" s="199" t="s">
        <v>79</v>
      </c>
    </row>
    <row r="446" spans="1:50" s="43" customFormat="1" ht="51">
      <c r="A446" s="279"/>
      <c r="B446" s="246" t="s">
        <v>927</v>
      </c>
      <c r="C446" s="64" t="s">
        <v>79</v>
      </c>
      <c r="D446" s="23" t="s">
        <v>81</v>
      </c>
      <c r="E446" s="16" t="s">
        <v>1025</v>
      </c>
      <c r="F446" s="23" t="s">
        <v>1026</v>
      </c>
      <c r="G446" s="30">
        <v>495</v>
      </c>
      <c r="H446" s="30">
        <v>495</v>
      </c>
      <c r="I446" s="30">
        <v>0</v>
      </c>
      <c r="J446" s="30">
        <v>445.5</v>
      </c>
      <c r="K446" s="91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>
        <v>0</v>
      </c>
      <c r="V446" s="30">
        <v>0</v>
      </c>
      <c r="W446" s="30">
        <v>0</v>
      </c>
      <c r="X446" s="30">
        <v>0</v>
      </c>
      <c r="Y446" s="30">
        <v>0</v>
      </c>
      <c r="Z446" s="30">
        <v>0</v>
      </c>
      <c r="AA446" s="30">
        <v>0</v>
      </c>
      <c r="AB446" s="30">
        <v>0</v>
      </c>
      <c r="AC446" s="30">
        <v>270</v>
      </c>
      <c r="AD446" s="30">
        <v>0</v>
      </c>
      <c r="AE446" s="30">
        <v>0</v>
      </c>
      <c r="AF446" s="30">
        <v>270</v>
      </c>
      <c r="AG446" s="30">
        <v>0</v>
      </c>
      <c r="AH446" s="30">
        <v>0</v>
      </c>
      <c r="AI446" s="30">
        <v>0</v>
      </c>
      <c r="AJ446" s="30">
        <v>0</v>
      </c>
      <c r="AK446" s="30">
        <v>0</v>
      </c>
      <c r="AL446" s="30">
        <v>0</v>
      </c>
      <c r="AM446" s="30">
        <v>170</v>
      </c>
      <c r="AN446" s="30">
        <v>0</v>
      </c>
      <c r="AO446" s="30">
        <v>0</v>
      </c>
      <c r="AP446" s="30">
        <v>170</v>
      </c>
      <c r="AQ446" s="30">
        <v>0</v>
      </c>
      <c r="AR446" s="30">
        <v>0</v>
      </c>
      <c r="AS446" s="30">
        <v>0</v>
      </c>
      <c r="AT446" s="30">
        <v>0</v>
      </c>
      <c r="AU446" s="30">
        <v>0</v>
      </c>
      <c r="AV446" s="23" t="s">
        <v>85</v>
      </c>
      <c r="AW446" s="199" t="s">
        <v>892</v>
      </c>
      <c r="AX446" s="199" t="s">
        <v>79</v>
      </c>
    </row>
    <row r="447" spans="1:50" s="43" customFormat="1" ht="51">
      <c r="A447" s="279"/>
      <c r="B447" s="246" t="s">
        <v>928</v>
      </c>
      <c r="C447" s="64" t="s">
        <v>79</v>
      </c>
      <c r="D447" s="23" t="s">
        <v>81</v>
      </c>
      <c r="E447" s="16" t="s">
        <v>1025</v>
      </c>
      <c r="F447" s="23" t="s">
        <v>1026</v>
      </c>
      <c r="G447" s="30">
        <v>495</v>
      </c>
      <c r="H447" s="30">
        <v>495</v>
      </c>
      <c r="I447" s="30">
        <v>0</v>
      </c>
      <c r="J447" s="30">
        <v>445.5</v>
      </c>
      <c r="K447" s="91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>
        <v>0</v>
      </c>
      <c r="V447" s="30">
        <v>0</v>
      </c>
      <c r="W447" s="30">
        <v>0</v>
      </c>
      <c r="X447" s="30">
        <v>0</v>
      </c>
      <c r="Y447" s="30">
        <v>0</v>
      </c>
      <c r="Z447" s="30">
        <v>0</v>
      </c>
      <c r="AA447" s="30">
        <v>0</v>
      </c>
      <c r="AB447" s="30">
        <v>0</v>
      </c>
      <c r="AC447" s="30">
        <v>270</v>
      </c>
      <c r="AD447" s="30">
        <v>0</v>
      </c>
      <c r="AE447" s="30">
        <v>0</v>
      </c>
      <c r="AF447" s="30">
        <v>270</v>
      </c>
      <c r="AG447" s="30">
        <v>0</v>
      </c>
      <c r="AH447" s="30">
        <v>0</v>
      </c>
      <c r="AI447" s="30">
        <v>0</v>
      </c>
      <c r="AJ447" s="30">
        <v>0</v>
      </c>
      <c r="AK447" s="30">
        <v>0</v>
      </c>
      <c r="AL447" s="30">
        <v>0</v>
      </c>
      <c r="AM447" s="30">
        <v>170</v>
      </c>
      <c r="AN447" s="30">
        <v>0</v>
      </c>
      <c r="AO447" s="30">
        <v>0</v>
      </c>
      <c r="AP447" s="30">
        <v>170</v>
      </c>
      <c r="AQ447" s="30">
        <v>0</v>
      </c>
      <c r="AR447" s="30">
        <v>0</v>
      </c>
      <c r="AS447" s="30">
        <v>0</v>
      </c>
      <c r="AT447" s="30">
        <v>0</v>
      </c>
      <c r="AU447" s="30">
        <v>0</v>
      </c>
      <c r="AV447" s="23" t="s">
        <v>85</v>
      </c>
      <c r="AW447" s="199" t="s">
        <v>892</v>
      </c>
      <c r="AX447" s="199" t="s">
        <v>79</v>
      </c>
    </row>
    <row r="448" spans="1:50" s="43" customFormat="1" ht="51">
      <c r="A448" s="279"/>
      <c r="B448" s="246" t="s">
        <v>929</v>
      </c>
      <c r="C448" s="64" t="s">
        <v>79</v>
      </c>
      <c r="D448" s="23" t="s">
        <v>81</v>
      </c>
      <c r="E448" s="16" t="s">
        <v>1025</v>
      </c>
      <c r="F448" s="23" t="s">
        <v>1026</v>
      </c>
      <c r="G448" s="30">
        <v>495</v>
      </c>
      <c r="H448" s="30">
        <v>495</v>
      </c>
      <c r="I448" s="30">
        <v>0</v>
      </c>
      <c r="J448" s="30">
        <v>445.5</v>
      </c>
      <c r="K448" s="91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>
        <v>0</v>
      </c>
      <c r="V448" s="30">
        <v>0</v>
      </c>
      <c r="W448" s="30">
        <v>0</v>
      </c>
      <c r="X448" s="30">
        <v>0</v>
      </c>
      <c r="Y448" s="30">
        <v>0</v>
      </c>
      <c r="Z448" s="30">
        <v>0</v>
      </c>
      <c r="AA448" s="30">
        <v>0</v>
      </c>
      <c r="AB448" s="30">
        <v>0</v>
      </c>
      <c r="AC448" s="30">
        <v>270</v>
      </c>
      <c r="AD448" s="30">
        <v>0</v>
      </c>
      <c r="AE448" s="30">
        <v>0</v>
      </c>
      <c r="AF448" s="30">
        <v>270</v>
      </c>
      <c r="AG448" s="30">
        <v>0</v>
      </c>
      <c r="AH448" s="30">
        <v>0</v>
      </c>
      <c r="AI448" s="30">
        <v>0</v>
      </c>
      <c r="AJ448" s="30">
        <v>0</v>
      </c>
      <c r="AK448" s="30">
        <v>0</v>
      </c>
      <c r="AL448" s="30">
        <v>0</v>
      </c>
      <c r="AM448" s="30">
        <v>170</v>
      </c>
      <c r="AN448" s="30">
        <v>0</v>
      </c>
      <c r="AO448" s="30">
        <v>0</v>
      </c>
      <c r="AP448" s="30">
        <v>170</v>
      </c>
      <c r="AQ448" s="30">
        <v>0</v>
      </c>
      <c r="AR448" s="30">
        <v>0</v>
      </c>
      <c r="AS448" s="30">
        <v>0</v>
      </c>
      <c r="AT448" s="30">
        <v>0</v>
      </c>
      <c r="AU448" s="30">
        <v>0</v>
      </c>
      <c r="AV448" s="23" t="s">
        <v>85</v>
      </c>
      <c r="AW448" s="199" t="s">
        <v>892</v>
      </c>
      <c r="AX448" s="199" t="s">
        <v>79</v>
      </c>
    </row>
    <row r="449" spans="1:50" s="43" customFormat="1" ht="51">
      <c r="A449" s="279"/>
      <c r="B449" s="246" t="s">
        <v>930</v>
      </c>
      <c r="C449" s="64" t="s">
        <v>79</v>
      </c>
      <c r="D449" s="23" t="s">
        <v>81</v>
      </c>
      <c r="E449" s="16" t="s">
        <v>1025</v>
      </c>
      <c r="F449" s="23" t="s">
        <v>1026</v>
      </c>
      <c r="G449" s="30">
        <v>495</v>
      </c>
      <c r="H449" s="30">
        <v>495</v>
      </c>
      <c r="I449" s="30">
        <v>0</v>
      </c>
      <c r="J449" s="30">
        <v>445.5</v>
      </c>
      <c r="K449" s="91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>
        <v>0</v>
      </c>
      <c r="V449" s="30">
        <v>0</v>
      </c>
      <c r="W449" s="30">
        <v>0</v>
      </c>
      <c r="X449" s="30">
        <v>0</v>
      </c>
      <c r="Y449" s="30">
        <v>0</v>
      </c>
      <c r="Z449" s="30">
        <v>0</v>
      </c>
      <c r="AA449" s="30">
        <v>0</v>
      </c>
      <c r="AB449" s="30">
        <v>0</v>
      </c>
      <c r="AC449" s="30">
        <v>270</v>
      </c>
      <c r="AD449" s="30">
        <v>0</v>
      </c>
      <c r="AE449" s="30">
        <v>0</v>
      </c>
      <c r="AF449" s="30">
        <v>270</v>
      </c>
      <c r="AG449" s="30">
        <v>0</v>
      </c>
      <c r="AH449" s="30">
        <v>0</v>
      </c>
      <c r="AI449" s="30">
        <v>0</v>
      </c>
      <c r="AJ449" s="30">
        <v>0</v>
      </c>
      <c r="AK449" s="30">
        <v>0</v>
      </c>
      <c r="AL449" s="30">
        <v>0</v>
      </c>
      <c r="AM449" s="30">
        <v>170</v>
      </c>
      <c r="AN449" s="30">
        <v>0</v>
      </c>
      <c r="AO449" s="30">
        <v>0</v>
      </c>
      <c r="AP449" s="30">
        <v>170</v>
      </c>
      <c r="AQ449" s="30">
        <v>0</v>
      </c>
      <c r="AR449" s="30">
        <v>0</v>
      </c>
      <c r="AS449" s="30">
        <v>0</v>
      </c>
      <c r="AT449" s="30">
        <v>0</v>
      </c>
      <c r="AU449" s="30">
        <v>0</v>
      </c>
      <c r="AV449" s="23" t="s">
        <v>85</v>
      </c>
      <c r="AW449" s="199" t="s">
        <v>892</v>
      </c>
      <c r="AX449" s="199" t="s">
        <v>79</v>
      </c>
    </row>
    <row r="450" spans="1:50" s="43" customFormat="1" ht="51">
      <c r="A450" s="279"/>
      <c r="B450" s="246" t="s">
        <v>931</v>
      </c>
      <c r="C450" s="64" t="s">
        <v>79</v>
      </c>
      <c r="D450" s="23" t="s">
        <v>81</v>
      </c>
      <c r="E450" s="16" t="s">
        <v>1025</v>
      </c>
      <c r="F450" s="23" t="s">
        <v>1026</v>
      </c>
      <c r="G450" s="30">
        <v>495</v>
      </c>
      <c r="H450" s="30">
        <v>495</v>
      </c>
      <c r="I450" s="30">
        <v>0</v>
      </c>
      <c r="J450" s="30">
        <v>445.5</v>
      </c>
      <c r="K450" s="91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30">
        <v>0</v>
      </c>
      <c r="X450" s="30">
        <v>0</v>
      </c>
      <c r="Y450" s="30">
        <v>0</v>
      </c>
      <c r="Z450" s="30">
        <v>0</v>
      </c>
      <c r="AA450" s="30">
        <v>0</v>
      </c>
      <c r="AB450" s="30">
        <v>0</v>
      </c>
      <c r="AC450" s="30">
        <v>270</v>
      </c>
      <c r="AD450" s="30">
        <v>0</v>
      </c>
      <c r="AE450" s="30">
        <v>0</v>
      </c>
      <c r="AF450" s="30">
        <v>270</v>
      </c>
      <c r="AG450" s="30">
        <v>0</v>
      </c>
      <c r="AH450" s="30">
        <v>0</v>
      </c>
      <c r="AI450" s="30">
        <v>0</v>
      </c>
      <c r="AJ450" s="30">
        <v>0</v>
      </c>
      <c r="AK450" s="30">
        <v>0</v>
      </c>
      <c r="AL450" s="30">
        <v>0</v>
      </c>
      <c r="AM450" s="30">
        <v>170</v>
      </c>
      <c r="AN450" s="30">
        <v>0</v>
      </c>
      <c r="AO450" s="30">
        <v>0</v>
      </c>
      <c r="AP450" s="30">
        <v>170</v>
      </c>
      <c r="AQ450" s="30">
        <v>0</v>
      </c>
      <c r="AR450" s="30">
        <v>0</v>
      </c>
      <c r="AS450" s="30">
        <v>0</v>
      </c>
      <c r="AT450" s="30">
        <v>0</v>
      </c>
      <c r="AU450" s="30">
        <v>0</v>
      </c>
      <c r="AV450" s="23" t="s">
        <v>85</v>
      </c>
      <c r="AW450" s="199" t="s">
        <v>892</v>
      </c>
      <c r="AX450" s="199" t="s">
        <v>79</v>
      </c>
    </row>
    <row r="451" spans="1:50" s="43" customFormat="1" ht="51">
      <c r="A451" s="279"/>
      <c r="B451" s="246" t="s">
        <v>932</v>
      </c>
      <c r="C451" s="64" t="s">
        <v>79</v>
      </c>
      <c r="D451" s="23" t="s">
        <v>81</v>
      </c>
      <c r="E451" s="16" t="s">
        <v>1025</v>
      </c>
      <c r="F451" s="23" t="s">
        <v>1026</v>
      </c>
      <c r="G451" s="30">
        <v>990</v>
      </c>
      <c r="H451" s="30">
        <v>990</v>
      </c>
      <c r="I451" s="30">
        <v>0</v>
      </c>
      <c r="J451" s="30">
        <v>891</v>
      </c>
      <c r="K451" s="91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0</v>
      </c>
      <c r="U451" s="30">
        <v>0</v>
      </c>
      <c r="V451" s="30">
        <v>0</v>
      </c>
      <c r="W451" s="30">
        <v>0</v>
      </c>
      <c r="X451" s="30">
        <v>0</v>
      </c>
      <c r="Y451" s="30">
        <v>0</v>
      </c>
      <c r="Z451" s="30">
        <v>0</v>
      </c>
      <c r="AA451" s="30">
        <v>0</v>
      </c>
      <c r="AB451" s="30">
        <v>0</v>
      </c>
      <c r="AC451" s="30">
        <v>540</v>
      </c>
      <c r="AD451" s="30">
        <v>0</v>
      </c>
      <c r="AE451" s="30">
        <v>0</v>
      </c>
      <c r="AF451" s="30">
        <v>540</v>
      </c>
      <c r="AG451" s="30">
        <v>0</v>
      </c>
      <c r="AH451" s="30">
        <v>0</v>
      </c>
      <c r="AI451" s="30">
        <v>0</v>
      </c>
      <c r="AJ451" s="30">
        <v>0</v>
      </c>
      <c r="AK451" s="30">
        <v>0</v>
      </c>
      <c r="AL451" s="30">
        <v>0</v>
      </c>
      <c r="AM451" s="30">
        <v>340</v>
      </c>
      <c r="AN451" s="30">
        <v>0</v>
      </c>
      <c r="AO451" s="30">
        <v>0</v>
      </c>
      <c r="AP451" s="30">
        <v>340</v>
      </c>
      <c r="AQ451" s="30">
        <v>0</v>
      </c>
      <c r="AR451" s="30">
        <v>0</v>
      </c>
      <c r="AS451" s="30">
        <v>0</v>
      </c>
      <c r="AT451" s="30">
        <v>0</v>
      </c>
      <c r="AU451" s="30">
        <v>0</v>
      </c>
      <c r="AV451" s="23" t="s">
        <v>85</v>
      </c>
      <c r="AW451" s="199" t="s">
        <v>892</v>
      </c>
      <c r="AX451" s="199" t="s">
        <v>79</v>
      </c>
    </row>
    <row r="452" spans="1:50" s="43" customFormat="1" ht="51">
      <c r="A452" s="279"/>
      <c r="B452" s="246" t="s">
        <v>933</v>
      </c>
      <c r="C452" s="64" t="s">
        <v>79</v>
      </c>
      <c r="D452" s="23" t="s">
        <v>81</v>
      </c>
      <c r="E452" s="16" t="s">
        <v>1025</v>
      </c>
      <c r="F452" s="23" t="s">
        <v>1026</v>
      </c>
      <c r="G452" s="30">
        <v>495</v>
      </c>
      <c r="H452" s="30">
        <v>495</v>
      </c>
      <c r="I452" s="30">
        <v>0</v>
      </c>
      <c r="J452" s="30">
        <v>445.5</v>
      </c>
      <c r="K452" s="91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>
        <v>0</v>
      </c>
      <c r="V452" s="30">
        <v>0</v>
      </c>
      <c r="W452" s="30">
        <v>0</v>
      </c>
      <c r="X452" s="30">
        <v>0</v>
      </c>
      <c r="Y452" s="30">
        <v>0</v>
      </c>
      <c r="Z452" s="30">
        <v>0</v>
      </c>
      <c r="AA452" s="30">
        <v>0</v>
      </c>
      <c r="AB452" s="30">
        <v>0</v>
      </c>
      <c r="AC452" s="30">
        <v>270</v>
      </c>
      <c r="AD452" s="30">
        <v>0</v>
      </c>
      <c r="AE452" s="30">
        <v>0</v>
      </c>
      <c r="AF452" s="30">
        <v>270</v>
      </c>
      <c r="AG452" s="30">
        <v>0</v>
      </c>
      <c r="AH452" s="30">
        <v>0</v>
      </c>
      <c r="AI452" s="30">
        <v>0</v>
      </c>
      <c r="AJ452" s="30">
        <v>0</v>
      </c>
      <c r="AK452" s="30">
        <v>0</v>
      </c>
      <c r="AL452" s="30">
        <v>0</v>
      </c>
      <c r="AM452" s="30">
        <v>170</v>
      </c>
      <c r="AN452" s="30">
        <v>0</v>
      </c>
      <c r="AO452" s="30">
        <v>0</v>
      </c>
      <c r="AP452" s="30">
        <v>170</v>
      </c>
      <c r="AQ452" s="30">
        <v>0</v>
      </c>
      <c r="AR452" s="30">
        <v>0</v>
      </c>
      <c r="AS452" s="30">
        <v>0</v>
      </c>
      <c r="AT452" s="30">
        <v>0</v>
      </c>
      <c r="AU452" s="30">
        <v>0</v>
      </c>
      <c r="AV452" s="23" t="s">
        <v>85</v>
      </c>
      <c r="AW452" s="199" t="s">
        <v>892</v>
      </c>
      <c r="AX452" s="199" t="s">
        <v>79</v>
      </c>
    </row>
    <row r="453" spans="1:50" s="43" customFormat="1" ht="36">
      <c r="A453" s="279"/>
      <c r="B453" s="246" t="s">
        <v>934</v>
      </c>
      <c r="C453" s="64" t="s">
        <v>79</v>
      </c>
      <c r="D453" s="23" t="s">
        <v>81</v>
      </c>
      <c r="E453" s="16" t="s">
        <v>1025</v>
      </c>
      <c r="F453" s="23" t="s">
        <v>1026</v>
      </c>
      <c r="G453" s="30">
        <v>495</v>
      </c>
      <c r="H453" s="30">
        <v>495</v>
      </c>
      <c r="I453" s="30">
        <v>0</v>
      </c>
      <c r="J453" s="30">
        <v>445.5</v>
      </c>
      <c r="K453" s="91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0</v>
      </c>
      <c r="Z453" s="30">
        <v>0</v>
      </c>
      <c r="AA453" s="30">
        <v>0</v>
      </c>
      <c r="AB453" s="30">
        <v>0</v>
      </c>
      <c r="AC453" s="30">
        <v>270</v>
      </c>
      <c r="AD453" s="30">
        <v>0</v>
      </c>
      <c r="AE453" s="30">
        <v>0</v>
      </c>
      <c r="AF453" s="30">
        <v>270</v>
      </c>
      <c r="AG453" s="30">
        <v>0</v>
      </c>
      <c r="AH453" s="30">
        <v>0</v>
      </c>
      <c r="AI453" s="30">
        <v>0</v>
      </c>
      <c r="AJ453" s="30">
        <v>0</v>
      </c>
      <c r="AK453" s="30">
        <v>0</v>
      </c>
      <c r="AL453" s="30">
        <v>0</v>
      </c>
      <c r="AM453" s="30">
        <v>170</v>
      </c>
      <c r="AN453" s="30">
        <v>0</v>
      </c>
      <c r="AO453" s="30">
        <v>0</v>
      </c>
      <c r="AP453" s="30">
        <v>170</v>
      </c>
      <c r="AQ453" s="30">
        <v>0</v>
      </c>
      <c r="AR453" s="30">
        <v>0</v>
      </c>
      <c r="AS453" s="30">
        <v>0</v>
      </c>
      <c r="AT453" s="30">
        <v>0</v>
      </c>
      <c r="AU453" s="30">
        <v>0</v>
      </c>
      <c r="AV453" s="23" t="s">
        <v>85</v>
      </c>
      <c r="AW453" s="199" t="s">
        <v>892</v>
      </c>
      <c r="AX453" s="199" t="s">
        <v>79</v>
      </c>
    </row>
    <row r="454" spans="1:50" s="43" customFormat="1" ht="51">
      <c r="A454" s="279"/>
      <c r="B454" s="246" t="s">
        <v>935</v>
      </c>
      <c r="C454" s="64" t="s">
        <v>79</v>
      </c>
      <c r="D454" s="23" t="s">
        <v>81</v>
      </c>
      <c r="E454" s="16" t="s">
        <v>1025</v>
      </c>
      <c r="F454" s="23" t="s">
        <v>1026</v>
      </c>
      <c r="G454" s="30">
        <v>495</v>
      </c>
      <c r="H454" s="30">
        <v>495</v>
      </c>
      <c r="I454" s="30">
        <v>0</v>
      </c>
      <c r="J454" s="30">
        <v>445.5</v>
      </c>
      <c r="K454" s="91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30">
        <v>0</v>
      </c>
      <c r="X454" s="30">
        <v>0</v>
      </c>
      <c r="Y454" s="30">
        <v>0</v>
      </c>
      <c r="Z454" s="30">
        <v>0</v>
      </c>
      <c r="AA454" s="30">
        <v>0</v>
      </c>
      <c r="AB454" s="30">
        <v>0</v>
      </c>
      <c r="AC454" s="30">
        <v>270</v>
      </c>
      <c r="AD454" s="30">
        <v>0</v>
      </c>
      <c r="AE454" s="30">
        <v>0</v>
      </c>
      <c r="AF454" s="30">
        <v>270</v>
      </c>
      <c r="AG454" s="30">
        <v>0</v>
      </c>
      <c r="AH454" s="30">
        <v>0</v>
      </c>
      <c r="AI454" s="30">
        <v>0</v>
      </c>
      <c r="AJ454" s="30">
        <v>0</v>
      </c>
      <c r="AK454" s="30">
        <v>0</v>
      </c>
      <c r="AL454" s="30">
        <v>0</v>
      </c>
      <c r="AM454" s="30">
        <v>170</v>
      </c>
      <c r="AN454" s="30">
        <v>0</v>
      </c>
      <c r="AO454" s="30">
        <v>0</v>
      </c>
      <c r="AP454" s="30">
        <v>170</v>
      </c>
      <c r="AQ454" s="30">
        <v>0</v>
      </c>
      <c r="AR454" s="30">
        <v>0</v>
      </c>
      <c r="AS454" s="30">
        <v>0</v>
      </c>
      <c r="AT454" s="30">
        <v>0</v>
      </c>
      <c r="AU454" s="30">
        <v>0</v>
      </c>
      <c r="AV454" s="23" t="s">
        <v>85</v>
      </c>
      <c r="AW454" s="199" t="s">
        <v>892</v>
      </c>
      <c r="AX454" s="199" t="s">
        <v>79</v>
      </c>
    </row>
    <row r="455" spans="1:50" s="43" customFormat="1" ht="51">
      <c r="A455" s="279"/>
      <c r="B455" s="246" t="s">
        <v>936</v>
      </c>
      <c r="C455" s="64" t="s">
        <v>79</v>
      </c>
      <c r="D455" s="23" t="s">
        <v>81</v>
      </c>
      <c r="E455" s="16" t="s">
        <v>1025</v>
      </c>
      <c r="F455" s="23" t="s">
        <v>1026</v>
      </c>
      <c r="G455" s="30">
        <v>495</v>
      </c>
      <c r="H455" s="30">
        <v>495</v>
      </c>
      <c r="I455" s="30">
        <v>0</v>
      </c>
      <c r="J455" s="30">
        <v>445.5</v>
      </c>
      <c r="K455" s="91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0</v>
      </c>
      <c r="U455" s="30">
        <v>0</v>
      </c>
      <c r="V455" s="30">
        <v>0</v>
      </c>
      <c r="W455" s="30">
        <v>0</v>
      </c>
      <c r="X455" s="30">
        <v>0</v>
      </c>
      <c r="Y455" s="30">
        <v>0</v>
      </c>
      <c r="Z455" s="30">
        <v>0</v>
      </c>
      <c r="AA455" s="30">
        <v>0</v>
      </c>
      <c r="AB455" s="30">
        <v>0</v>
      </c>
      <c r="AC455" s="30">
        <v>270</v>
      </c>
      <c r="AD455" s="30">
        <v>0</v>
      </c>
      <c r="AE455" s="30">
        <v>0</v>
      </c>
      <c r="AF455" s="30">
        <v>270</v>
      </c>
      <c r="AG455" s="30">
        <v>0</v>
      </c>
      <c r="AH455" s="30">
        <v>0</v>
      </c>
      <c r="AI455" s="30">
        <v>0</v>
      </c>
      <c r="AJ455" s="30">
        <v>0</v>
      </c>
      <c r="AK455" s="30">
        <v>0</v>
      </c>
      <c r="AL455" s="30">
        <v>0</v>
      </c>
      <c r="AM455" s="30">
        <v>170</v>
      </c>
      <c r="AN455" s="30">
        <v>0</v>
      </c>
      <c r="AO455" s="30">
        <v>0</v>
      </c>
      <c r="AP455" s="30">
        <v>170</v>
      </c>
      <c r="AQ455" s="30">
        <v>0</v>
      </c>
      <c r="AR455" s="30">
        <v>0</v>
      </c>
      <c r="AS455" s="30">
        <v>0</v>
      </c>
      <c r="AT455" s="30">
        <v>0</v>
      </c>
      <c r="AU455" s="30">
        <v>0</v>
      </c>
      <c r="AV455" s="23" t="s">
        <v>85</v>
      </c>
      <c r="AW455" s="199" t="s">
        <v>892</v>
      </c>
      <c r="AX455" s="199" t="s">
        <v>79</v>
      </c>
    </row>
    <row r="456" spans="1:50" s="43" customFormat="1" ht="51">
      <c r="A456" s="279"/>
      <c r="B456" s="246" t="s">
        <v>937</v>
      </c>
      <c r="C456" s="64" t="s">
        <v>79</v>
      </c>
      <c r="D456" s="23" t="s">
        <v>81</v>
      </c>
      <c r="E456" s="16" t="s">
        <v>1025</v>
      </c>
      <c r="F456" s="23" t="s">
        <v>1026</v>
      </c>
      <c r="G456" s="30">
        <v>495</v>
      </c>
      <c r="H456" s="30">
        <v>495</v>
      </c>
      <c r="I456" s="30">
        <v>0</v>
      </c>
      <c r="J456" s="30">
        <v>445.5</v>
      </c>
      <c r="K456" s="91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>
        <v>0</v>
      </c>
      <c r="V456" s="30">
        <v>0</v>
      </c>
      <c r="W456" s="30">
        <v>0</v>
      </c>
      <c r="X456" s="30">
        <v>0</v>
      </c>
      <c r="Y456" s="30">
        <v>0</v>
      </c>
      <c r="Z456" s="30">
        <v>0</v>
      </c>
      <c r="AA456" s="30">
        <v>0</v>
      </c>
      <c r="AB456" s="30">
        <v>0</v>
      </c>
      <c r="AC456" s="30">
        <v>270</v>
      </c>
      <c r="AD456" s="30">
        <v>0</v>
      </c>
      <c r="AE456" s="30">
        <v>0</v>
      </c>
      <c r="AF456" s="30">
        <v>270</v>
      </c>
      <c r="AG456" s="30">
        <v>0</v>
      </c>
      <c r="AH456" s="30">
        <v>0</v>
      </c>
      <c r="AI456" s="30">
        <v>0</v>
      </c>
      <c r="AJ456" s="30">
        <v>0</v>
      </c>
      <c r="AK456" s="30">
        <v>0</v>
      </c>
      <c r="AL456" s="30">
        <v>0</v>
      </c>
      <c r="AM456" s="30">
        <v>170</v>
      </c>
      <c r="AN456" s="30">
        <v>0</v>
      </c>
      <c r="AO456" s="30">
        <v>0</v>
      </c>
      <c r="AP456" s="30">
        <v>170</v>
      </c>
      <c r="AQ456" s="30">
        <v>0</v>
      </c>
      <c r="AR456" s="30">
        <v>0</v>
      </c>
      <c r="AS456" s="30">
        <v>0</v>
      </c>
      <c r="AT456" s="30">
        <v>0</v>
      </c>
      <c r="AU456" s="30">
        <v>0</v>
      </c>
      <c r="AV456" s="23" t="s">
        <v>85</v>
      </c>
      <c r="AW456" s="199" t="s">
        <v>892</v>
      </c>
      <c r="AX456" s="199" t="s">
        <v>79</v>
      </c>
    </row>
    <row r="457" spans="1:50" s="43" customFormat="1" ht="51">
      <c r="A457" s="279"/>
      <c r="B457" s="246" t="s">
        <v>938</v>
      </c>
      <c r="C457" s="64" t="s">
        <v>79</v>
      </c>
      <c r="D457" s="23" t="s">
        <v>81</v>
      </c>
      <c r="E457" s="16" t="s">
        <v>1025</v>
      </c>
      <c r="F457" s="23" t="s">
        <v>1026</v>
      </c>
      <c r="G457" s="30">
        <v>495</v>
      </c>
      <c r="H457" s="30">
        <v>495</v>
      </c>
      <c r="I457" s="30">
        <v>0</v>
      </c>
      <c r="J457" s="30">
        <v>445.5</v>
      </c>
      <c r="K457" s="91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>
        <v>0</v>
      </c>
      <c r="V457" s="30">
        <v>0</v>
      </c>
      <c r="W457" s="30">
        <v>0</v>
      </c>
      <c r="X457" s="30">
        <v>0</v>
      </c>
      <c r="Y457" s="30">
        <v>0</v>
      </c>
      <c r="Z457" s="30">
        <v>0</v>
      </c>
      <c r="AA457" s="30">
        <v>0</v>
      </c>
      <c r="AB457" s="30">
        <v>0</v>
      </c>
      <c r="AC457" s="30">
        <v>270</v>
      </c>
      <c r="AD457" s="30">
        <v>0</v>
      </c>
      <c r="AE457" s="30">
        <v>0</v>
      </c>
      <c r="AF457" s="30">
        <v>270</v>
      </c>
      <c r="AG457" s="30">
        <v>0</v>
      </c>
      <c r="AH457" s="30">
        <v>0</v>
      </c>
      <c r="AI457" s="30">
        <v>0</v>
      </c>
      <c r="AJ457" s="30">
        <v>0</v>
      </c>
      <c r="AK457" s="30">
        <v>0</v>
      </c>
      <c r="AL457" s="30">
        <v>0</v>
      </c>
      <c r="AM457" s="30">
        <v>170</v>
      </c>
      <c r="AN457" s="30">
        <v>0</v>
      </c>
      <c r="AO457" s="30">
        <v>0</v>
      </c>
      <c r="AP457" s="30">
        <v>170</v>
      </c>
      <c r="AQ457" s="30">
        <v>0</v>
      </c>
      <c r="AR457" s="30">
        <v>0</v>
      </c>
      <c r="AS457" s="30">
        <v>0</v>
      </c>
      <c r="AT457" s="30">
        <v>0</v>
      </c>
      <c r="AU457" s="30">
        <v>0</v>
      </c>
      <c r="AV457" s="23" t="s">
        <v>85</v>
      </c>
      <c r="AW457" s="199" t="s">
        <v>892</v>
      </c>
      <c r="AX457" s="199" t="s">
        <v>79</v>
      </c>
    </row>
    <row r="458" spans="1:50" s="43" customFormat="1" ht="51">
      <c r="A458" s="279"/>
      <c r="B458" s="246" t="s">
        <v>939</v>
      </c>
      <c r="C458" s="64" t="s">
        <v>79</v>
      </c>
      <c r="D458" s="23" t="s">
        <v>81</v>
      </c>
      <c r="E458" s="16" t="s">
        <v>1025</v>
      </c>
      <c r="F458" s="23" t="s">
        <v>1026</v>
      </c>
      <c r="G458" s="30">
        <v>495</v>
      </c>
      <c r="H458" s="30">
        <v>495</v>
      </c>
      <c r="I458" s="30">
        <v>0</v>
      </c>
      <c r="J458" s="30">
        <v>445.5</v>
      </c>
      <c r="K458" s="91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>
        <v>0</v>
      </c>
      <c r="V458" s="30">
        <v>0</v>
      </c>
      <c r="W458" s="30">
        <v>0</v>
      </c>
      <c r="X458" s="30">
        <v>0</v>
      </c>
      <c r="Y458" s="30">
        <v>0</v>
      </c>
      <c r="Z458" s="30">
        <v>0</v>
      </c>
      <c r="AA458" s="30">
        <v>0</v>
      </c>
      <c r="AB458" s="30">
        <v>0</v>
      </c>
      <c r="AC458" s="30">
        <v>270</v>
      </c>
      <c r="AD458" s="30">
        <v>0</v>
      </c>
      <c r="AE458" s="30">
        <v>0</v>
      </c>
      <c r="AF458" s="30">
        <v>270</v>
      </c>
      <c r="AG458" s="30">
        <v>0</v>
      </c>
      <c r="AH458" s="30">
        <v>0</v>
      </c>
      <c r="AI458" s="30">
        <v>0</v>
      </c>
      <c r="AJ458" s="30">
        <v>0</v>
      </c>
      <c r="AK458" s="30">
        <v>0</v>
      </c>
      <c r="AL458" s="30">
        <v>0</v>
      </c>
      <c r="AM458" s="30">
        <v>170</v>
      </c>
      <c r="AN458" s="30">
        <v>0</v>
      </c>
      <c r="AO458" s="30">
        <v>0</v>
      </c>
      <c r="AP458" s="30">
        <v>170</v>
      </c>
      <c r="AQ458" s="30">
        <v>0</v>
      </c>
      <c r="AR458" s="30">
        <v>0</v>
      </c>
      <c r="AS458" s="30">
        <v>0</v>
      </c>
      <c r="AT458" s="30">
        <v>0</v>
      </c>
      <c r="AU458" s="30">
        <v>0</v>
      </c>
      <c r="AV458" s="23" t="s">
        <v>85</v>
      </c>
      <c r="AW458" s="199" t="s">
        <v>892</v>
      </c>
      <c r="AX458" s="199" t="s">
        <v>79</v>
      </c>
    </row>
    <row r="459" spans="1:50" s="43" customFormat="1" ht="36">
      <c r="A459" s="279"/>
      <c r="B459" s="246" t="s">
        <v>940</v>
      </c>
      <c r="C459" s="64" t="s">
        <v>79</v>
      </c>
      <c r="D459" s="23" t="s">
        <v>81</v>
      </c>
      <c r="E459" s="16" t="s">
        <v>1025</v>
      </c>
      <c r="F459" s="23" t="s">
        <v>1026</v>
      </c>
      <c r="G459" s="30">
        <v>495</v>
      </c>
      <c r="H459" s="30">
        <v>495</v>
      </c>
      <c r="I459" s="30">
        <v>0</v>
      </c>
      <c r="J459" s="30">
        <v>445.5</v>
      </c>
      <c r="K459" s="91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>
        <v>0</v>
      </c>
      <c r="V459" s="30">
        <v>0</v>
      </c>
      <c r="W459" s="30">
        <v>0</v>
      </c>
      <c r="X459" s="30">
        <v>0</v>
      </c>
      <c r="Y459" s="30">
        <v>0</v>
      </c>
      <c r="Z459" s="30">
        <v>0</v>
      </c>
      <c r="AA459" s="30">
        <v>0</v>
      </c>
      <c r="AB459" s="30">
        <v>0</v>
      </c>
      <c r="AC459" s="30">
        <v>270</v>
      </c>
      <c r="AD459" s="30">
        <v>0</v>
      </c>
      <c r="AE459" s="30">
        <v>0</v>
      </c>
      <c r="AF459" s="30">
        <v>270</v>
      </c>
      <c r="AG459" s="30">
        <v>0</v>
      </c>
      <c r="AH459" s="30">
        <v>0</v>
      </c>
      <c r="AI459" s="30">
        <v>0</v>
      </c>
      <c r="AJ459" s="30">
        <v>0</v>
      </c>
      <c r="AK459" s="30">
        <v>0</v>
      </c>
      <c r="AL459" s="30">
        <v>0</v>
      </c>
      <c r="AM459" s="30">
        <v>170</v>
      </c>
      <c r="AN459" s="30">
        <v>0</v>
      </c>
      <c r="AO459" s="30">
        <v>0</v>
      </c>
      <c r="AP459" s="30">
        <v>170</v>
      </c>
      <c r="AQ459" s="30">
        <v>0</v>
      </c>
      <c r="AR459" s="30">
        <v>0</v>
      </c>
      <c r="AS459" s="30">
        <v>0</v>
      </c>
      <c r="AT459" s="30">
        <v>0</v>
      </c>
      <c r="AU459" s="30">
        <v>0</v>
      </c>
      <c r="AV459" s="23" t="s">
        <v>85</v>
      </c>
      <c r="AW459" s="199" t="s">
        <v>892</v>
      </c>
      <c r="AX459" s="199" t="s">
        <v>79</v>
      </c>
    </row>
    <row r="460" spans="1:50" s="43" customFormat="1" ht="51">
      <c r="A460" s="279"/>
      <c r="B460" s="246" t="s">
        <v>941</v>
      </c>
      <c r="C460" s="64" t="s">
        <v>79</v>
      </c>
      <c r="D460" s="23" t="s">
        <v>81</v>
      </c>
      <c r="E460" s="16" t="s">
        <v>1025</v>
      </c>
      <c r="F460" s="23" t="s">
        <v>1026</v>
      </c>
      <c r="G460" s="30">
        <v>495</v>
      </c>
      <c r="H460" s="30">
        <v>495</v>
      </c>
      <c r="I460" s="30">
        <v>0</v>
      </c>
      <c r="J460" s="30">
        <v>445.5</v>
      </c>
      <c r="K460" s="91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>
        <v>0</v>
      </c>
      <c r="V460" s="30">
        <v>0</v>
      </c>
      <c r="W460" s="30">
        <v>0</v>
      </c>
      <c r="X460" s="30">
        <v>0</v>
      </c>
      <c r="Y460" s="30">
        <v>0</v>
      </c>
      <c r="Z460" s="30">
        <v>0</v>
      </c>
      <c r="AA460" s="30">
        <v>0</v>
      </c>
      <c r="AB460" s="30">
        <v>0</v>
      </c>
      <c r="AC460" s="30">
        <v>270</v>
      </c>
      <c r="AD460" s="30">
        <v>0</v>
      </c>
      <c r="AE460" s="30">
        <v>0</v>
      </c>
      <c r="AF460" s="30">
        <v>270</v>
      </c>
      <c r="AG460" s="30">
        <v>0</v>
      </c>
      <c r="AH460" s="30">
        <v>0</v>
      </c>
      <c r="AI460" s="30">
        <v>0</v>
      </c>
      <c r="AJ460" s="30">
        <v>0</v>
      </c>
      <c r="AK460" s="30">
        <v>0</v>
      </c>
      <c r="AL460" s="30">
        <v>0</v>
      </c>
      <c r="AM460" s="30">
        <v>170</v>
      </c>
      <c r="AN460" s="30">
        <v>0</v>
      </c>
      <c r="AO460" s="30">
        <v>0</v>
      </c>
      <c r="AP460" s="30">
        <v>170</v>
      </c>
      <c r="AQ460" s="30">
        <v>0</v>
      </c>
      <c r="AR460" s="30">
        <v>0</v>
      </c>
      <c r="AS460" s="30">
        <v>0</v>
      </c>
      <c r="AT460" s="30">
        <v>0</v>
      </c>
      <c r="AU460" s="30">
        <v>0</v>
      </c>
      <c r="AV460" s="23" t="s">
        <v>85</v>
      </c>
      <c r="AW460" s="199" t="s">
        <v>892</v>
      </c>
      <c r="AX460" s="199" t="s">
        <v>79</v>
      </c>
    </row>
    <row r="461" spans="1:50" s="43" customFormat="1" ht="76.5">
      <c r="A461" s="279"/>
      <c r="B461" s="246" t="s">
        <v>942</v>
      </c>
      <c r="C461" s="64" t="s">
        <v>79</v>
      </c>
      <c r="D461" s="23" t="s">
        <v>81</v>
      </c>
      <c r="E461" s="16" t="s">
        <v>1025</v>
      </c>
      <c r="F461" s="23" t="s">
        <v>1026</v>
      </c>
      <c r="G461" s="30">
        <v>495</v>
      </c>
      <c r="H461" s="30">
        <v>495</v>
      </c>
      <c r="I461" s="30">
        <v>0</v>
      </c>
      <c r="J461" s="30">
        <v>445.5</v>
      </c>
      <c r="K461" s="91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>
        <v>0</v>
      </c>
      <c r="V461" s="30">
        <v>0</v>
      </c>
      <c r="W461" s="30">
        <v>0</v>
      </c>
      <c r="X461" s="30">
        <v>0</v>
      </c>
      <c r="Y461" s="30">
        <v>0</v>
      </c>
      <c r="Z461" s="30">
        <v>0</v>
      </c>
      <c r="AA461" s="30">
        <v>0</v>
      </c>
      <c r="AB461" s="30">
        <v>0</v>
      </c>
      <c r="AC461" s="30">
        <v>270</v>
      </c>
      <c r="AD461" s="30">
        <v>0</v>
      </c>
      <c r="AE461" s="30">
        <v>0</v>
      </c>
      <c r="AF461" s="30">
        <v>270</v>
      </c>
      <c r="AG461" s="30">
        <v>0</v>
      </c>
      <c r="AH461" s="30">
        <v>0</v>
      </c>
      <c r="AI461" s="30">
        <v>0</v>
      </c>
      <c r="AJ461" s="30">
        <v>0</v>
      </c>
      <c r="AK461" s="30">
        <v>0</v>
      </c>
      <c r="AL461" s="30">
        <v>0</v>
      </c>
      <c r="AM461" s="30">
        <v>170</v>
      </c>
      <c r="AN461" s="30">
        <v>0</v>
      </c>
      <c r="AO461" s="30">
        <v>0</v>
      </c>
      <c r="AP461" s="30">
        <v>170</v>
      </c>
      <c r="AQ461" s="30">
        <v>0</v>
      </c>
      <c r="AR461" s="30">
        <v>0</v>
      </c>
      <c r="AS461" s="30">
        <v>0</v>
      </c>
      <c r="AT461" s="30">
        <v>0</v>
      </c>
      <c r="AU461" s="30">
        <v>0</v>
      </c>
      <c r="AV461" s="23" t="s">
        <v>85</v>
      </c>
      <c r="AW461" s="199" t="s">
        <v>892</v>
      </c>
      <c r="AX461" s="199" t="s">
        <v>79</v>
      </c>
    </row>
    <row r="462" spans="1:50" s="43" customFormat="1" ht="36">
      <c r="A462" s="279"/>
      <c r="B462" s="246" t="s">
        <v>943</v>
      </c>
      <c r="C462" s="64" t="s">
        <v>79</v>
      </c>
      <c r="D462" s="23" t="s">
        <v>81</v>
      </c>
      <c r="E462" s="16" t="s">
        <v>1025</v>
      </c>
      <c r="F462" s="23" t="s">
        <v>1026</v>
      </c>
      <c r="G462" s="30">
        <v>495</v>
      </c>
      <c r="H462" s="30">
        <v>495</v>
      </c>
      <c r="I462" s="30">
        <v>0</v>
      </c>
      <c r="J462" s="30">
        <v>445.5</v>
      </c>
      <c r="K462" s="91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>
        <v>0</v>
      </c>
      <c r="V462" s="30">
        <v>0</v>
      </c>
      <c r="W462" s="30">
        <v>0</v>
      </c>
      <c r="X462" s="30">
        <v>0</v>
      </c>
      <c r="Y462" s="30">
        <v>0</v>
      </c>
      <c r="Z462" s="30">
        <v>0</v>
      </c>
      <c r="AA462" s="30">
        <v>0</v>
      </c>
      <c r="AB462" s="30">
        <v>0</v>
      </c>
      <c r="AC462" s="30">
        <v>270</v>
      </c>
      <c r="AD462" s="30">
        <v>0</v>
      </c>
      <c r="AE462" s="30">
        <v>0</v>
      </c>
      <c r="AF462" s="30">
        <v>270</v>
      </c>
      <c r="AG462" s="30">
        <v>0</v>
      </c>
      <c r="AH462" s="30">
        <v>0</v>
      </c>
      <c r="AI462" s="30">
        <v>0</v>
      </c>
      <c r="AJ462" s="30">
        <v>0</v>
      </c>
      <c r="AK462" s="30">
        <v>0</v>
      </c>
      <c r="AL462" s="30">
        <v>0</v>
      </c>
      <c r="AM462" s="30">
        <v>170</v>
      </c>
      <c r="AN462" s="30">
        <v>0</v>
      </c>
      <c r="AO462" s="30">
        <v>0</v>
      </c>
      <c r="AP462" s="30">
        <v>170</v>
      </c>
      <c r="AQ462" s="30">
        <v>0</v>
      </c>
      <c r="AR462" s="30">
        <v>0</v>
      </c>
      <c r="AS462" s="30">
        <v>0</v>
      </c>
      <c r="AT462" s="30">
        <v>0</v>
      </c>
      <c r="AU462" s="30">
        <v>0</v>
      </c>
      <c r="AV462" s="23" t="s">
        <v>85</v>
      </c>
      <c r="AW462" s="199" t="s">
        <v>892</v>
      </c>
      <c r="AX462" s="199" t="s">
        <v>79</v>
      </c>
    </row>
    <row r="463" spans="1:50" s="43" customFormat="1" ht="36">
      <c r="A463" s="279"/>
      <c r="B463" s="246" t="s">
        <v>944</v>
      </c>
      <c r="C463" s="64" t="s">
        <v>79</v>
      </c>
      <c r="D463" s="23" t="s">
        <v>81</v>
      </c>
      <c r="E463" s="16" t="s">
        <v>1025</v>
      </c>
      <c r="F463" s="23" t="s">
        <v>1026</v>
      </c>
      <c r="G463" s="30">
        <v>495</v>
      </c>
      <c r="H463" s="30">
        <v>495</v>
      </c>
      <c r="I463" s="30">
        <v>0</v>
      </c>
      <c r="J463" s="30">
        <v>445.5</v>
      </c>
      <c r="K463" s="91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>
        <v>0</v>
      </c>
      <c r="V463" s="30">
        <v>0</v>
      </c>
      <c r="W463" s="30">
        <v>0</v>
      </c>
      <c r="X463" s="30">
        <v>0</v>
      </c>
      <c r="Y463" s="30">
        <v>0</v>
      </c>
      <c r="Z463" s="30">
        <v>0</v>
      </c>
      <c r="AA463" s="30">
        <v>0</v>
      </c>
      <c r="AB463" s="30">
        <v>0</v>
      </c>
      <c r="AC463" s="30">
        <v>270</v>
      </c>
      <c r="AD463" s="30">
        <v>0</v>
      </c>
      <c r="AE463" s="30">
        <v>0</v>
      </c>
      <c r="AF463" s="30">
        <v>270</v>
      </c>
      <c r="AG463" s="30">
        <v>0</v>
      </c>
      <c r="AH463" s="30">
        <v>0</v>
      </c>
      <c r="AI463" s="30">
        <v>0</v>
      </c>
      <c r="AJ463" s="30">
        <v>0</v>
      </c>
      <c r="AK463" s="30">
        <v>0</v>
      </c>
      <c r="AL463" s="30">
        <v>0</v>
      </c>
      <c r="AM463" s="30">
        <v>170</v>
      </c>
      <c r="AN463" s="30">
        <v>0</v>
      </c>
      <c r="AO463" s="30">
        <v>0</v>
      </c>
      <c r="AP463" s="30">
        <v>170</v>
      </c>
      <c r="AQ463" s="30">
        <v>0</v>
      </c>
      <c r="AR463" s="30">
        <v>0</v>
      </c>
      <c r="AS463" s="30">
        <v>0</v>
      </c>
      <c r="AT463" s="30">
        <v>0</v>
      </c>
      <c r="AU463" s="30">
        <v>0</v>
      </c>
      <c r="AV463" s="23" t="s">
        <v>85</v>
      </c>
      <c r="AW463" s="199" t="s">
        <v>892</v>
      </c>
      <c r="AX463" s="199" t="s">
        <v>79</v>
      </c>
    </row>
    <row r="464" spans="1:50" s="43" customFormat="1" ht="36">
      <c r="A464" s="279"/>
      <c r="B464" s="246" t="s">
        <v>945</v>
      </c>
      <c r="C464" s="64" t="s">
        <v>79</v>
      </c>
      <c r="D464" s="23" t="s">
        <v>81</v>
      </c>
      <c r="E464" s="16" t="s">
        <v>1025</v>
      </c>
      <c r="F464" s="23" t="s">
        <v>1026</v>
      </c>
      <c r="G464" s="30">
        <v>495</v>
      </c>
      <c r="H464" s="30">
        <v>495</v>
      </c>
      <c r="I464" s="30">
        <v>0</v>
      </c>
      <c r="J464" s="30">
        <v>445.5</v>
      </c>
      <c r="K464" s="91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>
        <v>0</v>
      </c>
      <c r="V464" s="30">
        <v>0</v>
      </c>
      <c r="W464" s="30">
        <v>0</v>
      </c>
      <c r="X464" s="30">
        <v>0</v>
      </c>
      <c r="Y464" s="30">
        <v>0</v>
      </c>
      <c r="Z464" s="30">
        <v>0</v>
      </c>
      <c r="AA464" s="30">
        <v>0</v>
      </c>
      <c r="AB464" s="30">
        <v>0</v>
      </c>
      <c r="AC464" s="30">
        <v>270</v>
      </c>
      <c r="AD464" s="30">
        <v>0</v>
      </c>
      <c r="AE464" s="30">
        <v>0</v>
      </c>
      <c r="AF464" s="30">
        <v>270</v>
      </c>
      <c r="AG464" s="30">
        <v>0</v>
      </c>
      <c r="AH464" s="30">
        <v>0</v>
      </c>
      <c r="AI464" s="30">
        <v>0</v>
      </c>
      <c r="AJ464" s="30">
        <v>0</v>
      </c>
      <c r="AK464" s="30">
        <v>0</v>
      </c>
      <c r="AL464" s="30">
        <v>0</v>
      </c>
      <c r="AM464" s="30">
        <v>170</v>
      </c>
      <c r="AN464" s="30">
        <v>0</v>
      </c>
      <c r="AO464" s="30">
        <v>0</v>
      </c>
      <c r="AP464" s="30">
        <v>170</v>
      </c>
      <c r="AQ464" s="30">
        <v>0</v>
      </c>
      <c r="AR464" s="30">
        <v>0</v>
      </c>
      <c r="AS464" s="30">
        <v>0</v>
      </c>
      <c r="AT464" s="30">
        <v>0</v>
      </c>
      <c r="AU464" s="30">
        <v>0</v>
      </c>
      <c r="AV464" s="23" t="s">
        <v>85</v>
      </c>
      <c r="AW464" s="199" t="s">
        <v>892</v>
      </c>
      <c r="AX464" s="199" t="s">
        <v>79</v>
      </c>
    </row>
    <row r="465" spans="1:50" s="43" customFormat="1" ht="36">
      <c r="A465" s="279"/>
      <c r="B465" s="246" t="s">
        <v>946</v>
      </c>
      <c r="C465" s="64" t="s">
        <v>79</v>
      </c>
      <c r="D465" s="23" t="s">
        <v>81</v>
      </c>
      <c r="E465" s="16" t="s">
        <v>1025</v>
      </c>
      <c r="F465" s="23" t="s">
        <v>1026</v>
      </c>
      <c r="G465" s="30">
        <v>495</v>
      </c>
      <c r="H465" s="30">
        <v>495</v>
      </c>
      <c r="I465" s="30">
        <v>0</v>
      </c>
      <c r="J465" s="30">
        <v>445.5</v>
      </c>
      <c r="K465" s="91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>
        <v>0</v>
      </c>
      <c r="V465" s="30">
        <v>0</v>
      </c>
      <c r="W465" s="30">
        <v>0</v>
      </c>
      <c r="X465" s="30">
        <v>0</v>
      </c>
      <c r="Y465" s="30">
        <v>0</v>
      </c>
      <c r="Z465" s="30">
        <v>0</v>
      </c>
      <c r="AA465" s="30">
        <v>0</v>
      </c>
      <c r="AB465" s="30">
        <v>0</v>
      </c>
      <c r="AC465" s="30">
        <v>270</v>
      </c>
      <c r="AD465" s="30">
        <v>0</v>
      </c>
      <c r="AE465" s="30">
        <v>0</v>
      </c>
      <c r="AF465" s="30">
        <v>270</v>
      </c>
      <c r="AG465" s="30">
        <v>0</v>
      </c>
      <c r="AH465" s="30">
        <v>0</v>
      </c>
      <c r="AI465" s="30">
        <v>0</v>
      </c>
      <c r="AJ465" s="30">
        <v>0</v>
      </c>
      <c r="AK465" s="30">
        <v>0</v>
      </c>
      <c r="AL465" s="30">
        <v>0</v>
      </c>
      <c r="AM465" s="30">
        <v>170</v>
      </c>
      <c r="AN465" s="30">
        <v>0</v>
      </c>
      <c r="AO465" s="30">
        <v>0</v>
      </c>
      <c r="AP465" s="30">
        <v>170</v>
      </c>
      <c r="AQ465" s="30">
        <v>0</v>
      </c>
      <c r="AR465" s="30">
        <v>0</v>
      </c>
      <c r="AS465" s="30">
        <v>0</v>
      </c>
      <c r="AT465" s="30">
        <v>0</v>
      </c>
      <c r="AU465" s="30">
        <v>0</v>
      </c>
      <c r="AV465" s="23" t="s">
        <v>85</v>
      </c>
      <c r="AW465" s="199" t="s">
        <v>892</v>
      </c>
      <c r="AX465" s="199" t="s">
        <v>79</v>
      </c>
    </row>
    <row r="466" spans="1:50" s="43" customFormat="1" ht="51">
      <c r="A466" s="279"/>
      <c r="B466" s="246" t="s">
        <v>947</v>
      </c>
      <c r="C466" s="64" t="s">
        <v>79</v>
      </c>
      <c r="D466" s="23" t="s">
        <v>81</v>
      </c>
      <c r="E466" s="16" t="s">
        <v>1025</v>
      </c>
      <c r="F466" s="23" t="s">
        <v>1026</v>
      </c>
      <c r="G466" s="30">
        <v>495</v>
      </c>
      <c r="H466" s="30">
        <v>495</v>
      </c>
      <c r="I466" s="30">
        <v>0</v>
      </c>
      <c r="J466" s="30">
        <v>445.5</v>
      </c>
      <c r="K466" s="91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>
        <v>0</v>
      </c>
      <c r="V466" s="30">
        <v>0</v>
      </c>
      <c r="W466" s="30">
        <v>0</v>
      </c>
      <c r="X466" s="30">
        <v>0</v>
      </c>
      <c r="Y466" s="30">
        <v>0</v>
      </c>
      <c r="Z466" s="30">
        <v>0</v>
      </c>
      <c r="AA466" s="30">
        <v>0</v>
      </c>
      <c r="AB466" s="30">
        <v>0</v>
      </c>
      <c r="AC466" s="30">
        <v>270</v>
      </c>
      <c r="AD466" s="30">
        <v>0</v>
      </c>
      <c r="AE466" s="30">
        <v>0</v>
      </c>
      <c r="AF466" s="30">
        <v>270</v>
      </c>
      <c r="AG466" s="30">
        <v>0</v>
      </c>
      <c r="AH466" s="30">
        <v>0</v>
      </c>
      <c r="AI466" s="30">
        <v>0</v>
      </c>
      <c r="AJ466" s="30">
        <v>0</v>
      </c>
      <c r="AK466" s="30">
        <v>0</v>
      </c>
      <c r="AL466" s="30">
        <v>0</v>
      </c>
      <c r="AM466" s="30">
        <v>170</v>
      </c>
      <c r="AN466" s="30">
        <v>0</v>
      </c>
      <c r="AO466" s="30">
        <v>0</v>
      </c>
      <c r="AP466" s="30">
        <v>170</v>
      </c>
      <c r="AQ466" s="30">
        <v>0</v>
      </c>
      <c r="AR466" s="30">
        <v>0</v>
      </c>
      <c r="AS466" s="30">
        <v>0</v>
      </c>
      <c r="AT466" s="30">
        <v>0</v>
      </c>
      <c r="AU466" s="30">
        <v>0</v>
      </c>
      <c r="AV466" s="23" t="s">
        <v>85</v>
      </c>
      <c r="AW466" s="199" t="s">
        <v>892</v>
      </c>
      <c r="AX466" s="199" t="s">
        <v>79</v>
      </c>
    </row>
    <row r="467" spans="1:50" s="43" customFormat="1" ht="51">
      <c r="A467" s="279"/>
      <c r="B467" s="246" t="s">
        <v>948</v>
      </c>
      <c r="C467" s="64" t="s">
        <v>79</v>
      </c>
      <c r="D467" s="23" t="s">
        <v>81</v>
      </c>
      <c r="E467" s="16" t="s">
        <v>1025</v>
      </c>
      <c r="F467" s="23" t="s">
        <v>1026</v>
      </c>
      <c r="G467" s="30">
        <v>495</v>
      </c>
      <c r="H467" s="30">
        <v>495</v>
      </c>
      <c r="I467" s="30">
        <v>0</v>
      </c>
      <c r="J467" s="30">
        <v>445.5</v>
      </c>
      <c r="K467" s="91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>
        <v>0</v>
      </c>
      <c r="V467" s="30">
        <v>0</v>
      </c>
      <c r="W467" s="30">
        <v>0</v>
      </c>
      <c r="X467" s="30">
        <v>0</v>
      </c>
      <c r="Y467" s="30">
        <v>0</v>
      </c>
      <c r="Z467" s="30">
        <v>0</v>
      </c>
      <c r="AA467" s="30">
        <v>0</v>
      </c>
      <c r="AB467" s="30">
        <v>0</v>
      </c>
      <c r="AC467" s="30">
        <v>270</v>
      </c>
      <c r="AD467" s="30">
        <v>0</v>
      </c>
      <c r="AE467" s="30">
        <v>0</v>
      </c>
      <c r="AF467" s="30">
        <v>270</v>
      </c>
      <c r="AG467" s="30">
        <v>0</v>
      </c>
      <c r="AH467" s="30">
        <v>0</v>
      </c>
      <c r="AI467" s="30">
        <v>0</v>
      </c>
      <c r="AJ467" s="30">
        <v>0</v>
      </c>
      <c r="AK467" s="30">
        <v>0</v>
      </c>
      <c r="AL467" s="30">
        <v>0</v>
      </c>
      <c r="AM467" s="30">
        <v>170</v>
      </c>
      <c r="AN467" s="30">
        <v>0</v>
      </c>
      <c r="AO467" s="30">
        <v>0</v>
      </c>
      <c r="AP467" s="30">
        <v>170</v>
      </c>
      <c r="AQ467" s="30">
        <v>0</v>
      </c>
      <c r="AR467" s="30">
        <v>0</v>
      </c>
      <c r="AS467" s="30">
        <v>0</v>
      </c>
      <c r="AT467" s="30">
        <v>0</v>
      </c>
      <c r="AU467" s="30">
        <v>0</v>
      </c>
      <c r="AV467" s="23" t="s">
        <v>85</v>
      </c>
      <c r="AW467" s="199" t="s">
        <v>892</v>
      </c>
      <c r="AX467" s="199" t="s">
        <v>79</v>
      </c>
    </row>
    <row r="468" spans="1:50" s="43" customFormat="1" ht="51">
      <c r="A468" s="279"/>
      <c r="B468" s="246" t="s">
        <v>949</v>
      </c>
      <c r="C468" s="64" t="s">
        <v>79</v>
      </c>
      <c r="D468" s="23" t="s">
        <v>81</v>
      </c>
      <c r="E468" s="16" t="s">
        <v>1025</v>
      </c>
      <c r="F468" s="23" t="s">
        <v>1026</v>
      </c>
      <c r="G468" s="30">
        <v>495</v>
      </c>
      <c r="H468" s="30">
        <v>495</v>
      </c>
      <c r="I468" s="30">
        <v>0</v>
      </c>
      <c r="J468" s="30">
        <v>445.5</v>
      </c>
      <c r="K468" s="91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>
        <v>0</v>
      </c>
      <c r="V468" s="30">
        <v>0</v>
      </c>
      <c r="W468" s="30">
        <v>0</v>
      </c>
      <c r="X468" s="30">
        <v>0</v>
      </c>
      <c r="Y468" s="30">
        <v>0</v>
      </c>
      <c r="Z468" s="30">
        <v>0</v>
      </c>
      <c r="AA468" s="30">
        <v>0</v>
      </c>
      <c r="AB468" s="30">
        <v>0</v>
      </c>
      <c r="AC468" s="30">
        <v>270</v>
      </c>
      <c r="AD468" s="30">
        <v>0</v>
      </c>
      <c r="AE468" s="30">
        <v>0</v>
      </c>
      <c r="AF468" s="30">
        <v>270</v>
      </c>
      <c r="AG468" s="30">
        <v>0</v>
      </c>
      <c r="AH468" s="30">
        <v>0</v>
      </c>
      <c r="AI468" s="30">
        <v>0</v>
      </c>
      <c r="AJ468" s="30">
        <v>0</v>
      </c>
      <c r="AK468" s="30">
        <v>0</v>
      </c>
      <c r="AL468" s="30">
        <v>0</v>
      </c>
      <c r="AM468" s="30">
        <v>170</v>
      </c>
      <c r="AN468" s="30">
        <v>0</v>
      </c>
      <c r="AO468" s="30">
        <v>0</v>
      </c>
      <c r="AP468" s="30">
        <v>170</v>
      </c>
      <c r="AQ468" s="30">
        <v>0</v>
      </c>
      <c r="AR468" s="30">
        <v>0</v>
      </c>
      <c r="AS468" s="30">
        <v>0</v>
      </c>
      <c r="AT468" s="30">
        <v>0</v>
      </c>
      <c r="AU468" s="30">
        <v>0</v>
      </c>
      <c r="AV468" s="23" t="s">
        <v>85</v>
      </c>
      <c r="AW468" s="199" t="s">
        <v>892</v>
      </c>
      <c r="AX468" s="199" t="s">
        <v>79</v>
      </c>
    </row>
    <row r="469" spans="1:50" s="43" customFormat="1" ht="51">
      <c r="A469" s="279"/>
      <c r="B469" s="246" t="s">
        <v>950</v>
      </c>
      <c r="C469" s="64" t="s">
        <v>79</v>
      </c>
      <c r="D469" s="23" t="s">
        <v>81</v>
      </c>
      <c r="E469" s="16" t="s">
        <v>1025</v>
      </c>
      <c r="F469" s="23" t="s">
        <v>1026</v>
      </c>
      <c r="G469" s="30">
        <v>495</v>
      </c>
      <c r="H469" s="30">
        <v>495</v>
      </c>
      <c r="I469" s="30">
        <v>0</v>
      </c>
      <c r="J469" s="30">
        <v>445.5</v>
      </c>
      <c r="K469" s="91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>
        <v>0</v>
      </c>
      <c r="V469" s="30">
        <v>0</v>
      </c>
      <c r="W469" s="30">
        <v>0</v>
      </c>
      <c r="X469" s="30">
        <v>0</v>
      </c>
      <c r="Y469" s="30">
        <v>0</v>
      </c>
      <c r="Z469" s="30">
        <v>0</v>
      </c>
      <c r="AA469" s="30">
        <v>0</v>
      </c>
      <c r="AB469" s="30">
        <v>0</v>
      </c>
      <c r="AC469" s="30">
        <v>270</v>
      </c>
      <c r="AD469" s="30">
        <v>0</v>
      </c>
      <c r="AE469" s="30">
        <v>0</v>
      </c>
      <c r="AF469" s="30">
        <v>270</v>
      </c>
      <c r="AG469" s="30">
        <v>0</v>
      </c>
      <c r="AH469" s="30">
        <v>0</v>
      </c>
      <c r="AI469" s="30">
        <v>0</v>
      </c>
      <c r="AJ469" s="30">
        <v>0</v>
      </c>
      <c r="AK469" s="30">
        <v>0</v>
      </c>
      <c r="AL469" s="30">
        <v>0</v>
      </c>
      <c r="AM469" s="30">
        <v>170</v>
      </c>
      <c r="AN469" s="30">
        <v>0</v>
      </c>
      <c r="AO469" s="30">
        <v>0</v>
      </c>
      <c r="AP469" s="30">
        <v>170</v>
      </c>
      <c r="AQ469" s="30">
        <v>0</v>
      </c>
      <c r="AR469" s="30">
        <v>0</v>
      </c>
      <c r="AS469" s="30">
        <v>0</v>
      </c>
      <c r="AT469" s="30">
        <v>0</v>
      </c>
      <c r="AU469" s="30">
        <v>0</v>
      </c>
      <c r="AV469" s="23" t="s">
        <v>85</v>
      </c>
      <c r="AW469" s="199" t="s">
        <v>892</v>
      </c>
      <c r="AX469" s="199" t="s">
        <v>79</v>
      </c>
    </row>
    <row r="470" spans="1:50" s="43" customFormat="1" ht="76.5">
      <c r="A470" s="279"/>
      <c r="B470" s="246" t="s">
        <v>951</v>
      </c>
      <c r="C470" s="64" t="s">
        <v>79</v>
      </c>
      <c r="D470" s="23" t="s">
        <v>81</v>
      </c>
      <c r="E470" s="16" t="s">
        <v>1025</v>
      </c>
      <c r="F470" s="23" t="s">
        <v>1026</v>
      </c>
      <c r="G470" s="30">
        <v>495</v>
      </c>
      <c r="H470" s="30">
        <v>495</v>
      </c>
      <c r="I470" s="30">
        <v>0</v>
      </c>
      <c r="J470" s="30">
        <v>445.5</v>
      </c>
      <c r="K470" s="91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>
        <v>0</v>
      </c>
      <c r="V470" s="30">
        <v>0</v>
      </c>
      <c r="W470" s="30">
        <v>0</v>
      </c>
      <c r="X470" s="30">
        <v>0</v>
      </c>
      <c r="Y470" s="30">
        <v>0</v>
      </c>
      <c r="Z470" s="30">
        <v>0</v>
      </c>
      <c r="AA470" s="30">
        <v>0</v>
      </c>
      <c r="AB470" s="30">
        <v>0</v>
      </c>
      <c r="AC470" s="30">
        <v>270</v>
      </c>
      <c r="AD470" s="30">
        <v>0</v>
      </c>
      <c r="AE470" s="30">
        <v>0</v>
      </c>
      <c r="AF470" s="30">
        <v>270</v>
      </c>
      <c r="AG470" s="30">
        <v>0</v>
      </c>
      <c r="AH470" s="30">
        <v>0</v>
      </c>
      <c r="AI470" s="30">
        <v>0</v>
      </c>
      <c r="AJ470" s="30">
        <v>0</v>
      </c>
      <c r="AK470" s="30">
        <v>0</v>
      </c>
      <c r="AL470" s="30">
        <v>0</v>
      </c>
      <c r="AM470" s="30">
        <v>170</v>
      </c>
      <c r="AN470" s="30">
        <v>0</v>
      </c>
      <c r="AO470" s="30">
        <v>0</v>
      </c>
      <c r="AP470" s="30">
        <v>170</v>
      </c>
      <c r="AQ470" s="30">
        <v>0</v>
      </c>
      <c r="AR470" s="30">
        <v>0</v>
      </c>
      <c r="AS470" s="30">
        <v>0</v>
      </c>
      <c r="AT470" s="30">
        <v>0</v>
      </c>
      <c r="AU470" s="30">
        <v>0</v>
      </c>
      <c r="AV470" s="23" t="s">
        <v>85</v>
      </c>
      <c r="AW470" s="199" t="s">
        <v>892</v>
      </c>
      <c r="AX470" s="199" t="s">
        <v>79</v>
      </c>
    </row>
    <row r="471" spans="1:50" s="43" customFormat="1" ht="51">
      <c r="A471" s="279"/>
      <c r="B471" s="246" t="s">
        <v>952</v>
      </c>
      <c r="C471" s="64" t="s">
        <v>79</v>
      </c>
      <c r="D471" s="23" t="s">
        <v>81</v>
      </c>
      <c r="E471" s="16" t="s">
        <v>1025</v>
      </c>
      <c r="F471" s="23" t="s">
        <v>1026</v>
      </c>
      <c r="G471" s="30">
        <v>495</v>
      </c>
      <c r="H471" s="30">
        <v>495</v>
      </c>
      <c r="I471" s="30">
        <v>0</v>
      </c>
      <c r="J471" s="30">
        <v>445.5</v>
      </c>
      <c r="K471" s="91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>
        <v>0</v>
      </c>
      <c r="V471" s="30">
        <v>0</v>
      </c>
      <c r="W471" s="30">
        <v>0</v>
      </c>
      <c r="X471" s="30">
        <v>0</v>
      </c>
      <c r="Y471" s="30">
        <v>0</v>
      </c>
      <c r="Z471" s="30">
        <v>0</v>
      </c>
      <c r="AA471" s="30">
        <v>0</v>
      </c>
      <c r="AB471" s="30">
        <v>0</v>
      </c>
      <c r="AC471" s="30">
        <v>270</v>
      </c>
      <c r="AD471" s="30">
        <v>0</v>
      </c>
      <c r="AE471" s="30">
        <v>0</v>
      </c>
      <c r="AF471" s="30">
        <v>270</v>
      </c>
      <c r="AG471" s="30">
        <v>0</v>
      </c>
      <c r="AH471" s="30">
        <v>0</v>
      </c>
      <c r="AI471" s="30">
        <v>0</v>
      </c>
      <c r="AJ471" s="30">
        <v>0</v>
      </c>
      <c r="AK471" s="30">
        <v>0</v>
      </c>
      <c r="AL471" s="30">
        <v>0</v>
      </c>
      <c r="AM471" s="30">
        <v>170</v>
      </c>
      <c r="AN471" s="30">
        <v>0</v>
      </c>
      <c r="AO471" s="30">
        <v>0</v>
      </c>
      <c r="AP471" s="30">
        <v>170</v>
      </c>
      <c r="AQ471" s="30">
        <v>0</v>
      </c>
      <c r="AR471" s="30">
        <v>0</v>
      </c>
      <c r="AS471" s="30">
        <v>0</v>
      </c>
      <c r="AT471" s="30">
        <v>0</v>
      </c>
      <c r="AU471" s="30">
        <v>0</v>
      </c>
      <c r="AV471" s="23" t="s">
        <v>85</v>
      </c>
      <c r="AW471" s="199" t="s">
        <v>892</v>
      </c>
      <c r="AX471" s="199" t="s">
        <v>79</v>
      </c>
    </row>
    <row r="472" spans="1:50" s="43" customFormat="1" ht="51">
      <c r="A472" s="279"/>
      <c r="B472" s="246" t="s">
        <v>953</v>
      </c>
      <c r="C472" s="64" t="s">
        <v>79</v>
      </c>
      <c r="D472" s="23" t="s">
        <v>81</v>
      </c>
      <c r="E472" s="16" t="s">
        <v>1025</v>
      </c>
      <c r="F472" s="23" t="s">
        <v>1026</v>
      </c>
      <c r="G472" s="30">
        <v>495</v>
      </c>
      <c r="H472" s="30">
        <v>495</v>
      </c>
      <c r="I472" s="30">
        <v>0</v>
      </c>
      <c r="J472" s="30">
        <v>445.5</v>
      </c>
      <c r="K472" s="91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>
        <v>0</v>
      </c>
      <c r="V472" s="30">
        <v>0</v>
      </c>
      <c r="W472" s="30">
        <v>0</v>
      </c>
      <c r="X472" s="30">
        <v>0</v>
      </c>
      <c r="Y472" s="30">
        <v>0</v>
      </c>
      <c r="Z472" s="30">
        <v>0</v>
      </c>
      <c r="AA472" s="30">
        <v>0</v>
      </c>
      <c r="AB472" s="30">
        <v>0</v>
      </c>
      <c r="AC472" s="30">
        <v>270</v>
      </c>
      <c r="AD472" s="30">
        <v>0</v>
      </c>
      <c r="AE472" s="30">
        <v>0</v>
      </c>
      <c r="AF472" s="30">
        <v>270</v>
      </c>
      <c r="AG472" s="30">
        <v>0</v>
      </c>
      <c r="AH472" s="30">
        <v>0</v>
      </c>
      <c r="AI472" s="30">
        <v>0</v>
      </c>
      <c r="AJ472" s="30">
        <v>0</v>
      </c>
      <c r="AK472" s="30">
        <v>0</v>
      </c>
      <c r="AL472" s="30">
        <v>0</v>
      </c>
      <c r="AM472" s="30">
        <v>170</v>
      </c>
      <c r="AN472" s="30">
        <v>0</v>
      </c>
      <c r="AO472" s="30">
        <v>0</v>
      </c>
      <c r="AP472" s="30">
        <v>170</v>
      </c>
      <c r="AQ472" s="30">
        <v>0</v>
      </c>
      <c r="AR472" s="30">
        <v>0</v>
      </c>
      <c r="AS472" s="30">
        <v>0</v>
      </c>
      <c r="AT472" s="30">
        <v>0</v>
      </c>
      <c r="AU472" s="30">
        <v>0</v>
      </c>
      <c r="AV472" s="23" t="s">
        <v>85</v>
      </c>
      <c r="AW472" s="199" t="s">
        <v>892</v>
      </c>
      <c r="AX472" s="199" t="s">
        <v>79</v>
      </c>
    </row>
    <row r="473" spans="1:50" s="43" customFormat="1" ht="36">
      <c r="A473" s="279"/>
      <c r="B473" s="246" t="s">
        <v>954</v>
      </c>
      <c r="C473" s="64" t="s">
        <v>79</v>
      </c>
      <c r="D473" s="23" t="s">
        <v>81</v>
      </c>
      <c r="E473" s="16" t="s">
        <v>1025</v>
      </c>
      <c r="F473" s="23" t="s">
        <v>1026</v>
      </c>
      <c r="G473" s="30">
        <v>495</v>
      </c>
      <c r="H473" s="30">
        <v>495</v>
      </c>
      <c r="I473" s="30">
        <v>0</v>
      </c>
      <c r="J473" s="30">
        <v>445.5</v>
      </c>
      <c r="K473" s="91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>
        <v>0</v>
      </c>
      <c r="V473" s="30">
        <v>0</v>
      </c>
      <c r="W473" s="30">
        <v>0</v>
      </c>
      <c r="X473" s="30">
        <v>0</v>
      </c>
      <c r="Y473" s="30">
        <v>0</v>
      </c>
      <c r="Z473" s="30">
        <v>0</v>
      </c>
      <c r="AA473" s="30">
        <v>0</v>
      </c>
      <c r="AB473" s="30">
        <v>0</v>
      </c>
      <c r="AC473" s="30">
        <v>270</v>
      </c>
      <c r="AD473" s="30">
        <v>0</v>
      </c>
      <c r="AE473" s="30">
        <v>0</v>
      </c>
      <c r="AF473" s="30">
        <v>270</v>
      </c>
      <c r="AG473" s="30">
        <v>0</v>
      </c>
      <c r="AH473" s="30">
        <v>0</v>
      </c>
      <c r="AI473" s="30">
        <v>0</v>
      </c>
      <c r="AJ473" s="30">
        <v>0</v>
      </c>
      <c r="AK473" s="30">
        <v>0</v>
      </c>
      <c r="AL473" s="30">
        <v>0</v>
      </c>
      <c r="AM473" s="30">
        <v>170</v>
      </c>
      <c r="AN473" s="30">
        <v>0</v>
      </c>
      <c r="AO473" s="30">
        <v>0</v>
      </c>
      <c r="AP473" s="30">
        <v>170</v>
      </c>
      <c r="AQ473" s="30">
        <v>0</v>
      </c>
      <c r="AR473" s="30">
        <v>0</v>
      </c>
      <c r="AS473" s="30">
        <v>0</v>
      </c>
      <c r="AT473" s="30">
        <v>0</v>
      </c>
      <c r="AU473" s="30">
        <v>0</v>
      </c>
      <c r="AV473" s="23" t="s">
        <v>85</v>
      </c>
      <c r="AW473" s="199" t="s">
        <v>892</v>
      </c>
      <c r="AX473" s="199" t="s">
        <v>79</v>
      </c>
    </row>
    <row r="474" spans="1:50" s="43" customFormat="1" ht="36">
      <c r="A474" s="279"/>
      <c r="B474" s="246" t="s">
        <v>955</v>
      </c>
      <c r="C474" s="64" t="s">
        <v>79</v>
      </c>
      <c r="D474" s="23" t="s">
        <v>81</v>
      </c>
      <c r="E474" s="16" t="s">
        <v>1025</v>
      </c>
      <c r="F474" s="23" t="s">
        <v>1026</v>
      </c>
      <c r="G474" s="30">
        <v>495</v>
      </c>
      <c r="H474" s="30">
        <v>495</v>
      </c>
      <c r="I474" s="30">
        <v>0</v>
      </c>
      <c r="J474" s="30">
        <v>445.5</v>
      </c>
      <c r="K474" s="91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0</v>
      </c>
      <c r="U474" s="30">
        <v>0</v>
      </c>
      <c r="V474" s="30">
        <v>0</v>
      </c>
      <c r="W474" s="30">
        <v>0</v>
      </c>
      <c r="X474" s="30">
        <v>0</v>
      </c>
      <c r="Y474" s="30">
        <v>0</v>
      </c>
      <c r="Z474" s="30">
        <v>0</v>
      </c>
      <c r="AA474" s="30">
        <v>0</v>
      </c>
      <c r="AB474" s="30">
        <v>0</v>
      </c>
      <c r="AC474" s="30">
        <v>270</v>
      </c>
      <c r="AD474" s="30">
        <v>0</v>
      </c>
      <c r="AE474" s="30">
        <v>0</v>
      </c>
      <c r="AF474" s="30">
        <v>270</v>
      </c>
      <c r="AG474" s="30">
        <v>0</v>
      </c>
      <c r="AH474" s="30">
        <v>0</v>
      </c>
      <c r="AI474" s="30">
        <v>0</v>
      </c>
      <c r="AJ474" s="30">
        <v>0</v>
      </c>
      <c r="AK474" s="30">
        <v>0</v>
      </c>
      <c r="AL474" s="30">
        <v>0</v>
      </c>
      <c r="AM474" s="30">
        <v>170</v>
      </c>
      <c r="AN474" s="30">
        <v>0</v>
      </c>
      <c r="AO474" s="30">
        <v>0</v>
      </c>
      <c r="AP474" s="30">
        <v>170</v>
      </c>
      <c r="AQ474" s="30">
        <v>0</v>
      </c>
      <c r="AR474" s="30">
        <v>0</v>
      </c>
      <c r="AS474" s="30">
        <v>0</v>
      </c>
      <c r="AT474" s="30">
        <v>0</v>
      </c>
      <c r="AU474" s="30">
        <v>0</v>
      </c>
      <c r="AV474" s="23" t="s">
        <v>85</v>
      </c>
      <c r="AW474" s="199" t="s">
        <v>892</v>
      </c>
      <c r="AX474" s="199" t="s">
        <v>79</v>
      </c>
    </row>
    <row r="475" spans="1:50" s="43" customFormat="1" ht="51">
      <c r="A475" s="279"/>
      <c r="B475" s="246" t="s">
        <v>956</v>
      </c>
      <c r="C475" s="64" t="s">
        <v>79</v>
      </c>
      <c r="D475" s="23" t="s">
        <v>81</v>
      </c>
      <c r="E475" s="16" t="s">
        <v>1025</v>
      </c>
      <c r="F475" s="23" t="s">
        <v>1026</v>
      </c>
      <c r="G475" s="30">
        <v>495</v>
      </c>
      <c r="H475" s="30">
        <v>495</v>
      </c>
      <c r="I475" s="30">
        <v>0</v>
      </c>
      <c r="J475" s="30">
        <v>445.5</v>
      </c>
      <c r="K475" s="91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>
        <v>0</v>
      </c>
      <c r="V475" s="30">
        <v>0</v>
      </c>
      <c r="W475" s="30">
        <v>0</v>
      </c>
      <c r="X475" s="30">
        <v>0</v>
      </c>
      <c r="Y475" s="30">
        <v>0</v>
      </c>
      <c r="Z475" s="30">
        <v>0</v>
      </c>
      <c r="AA475" s="30">
        <v>0</v>
      </c>
      <c r="AB475" s="30">
        <v>0</v>
      </c>
      <c r="AC475" s="30">
        <v>270</v>
      </c>
      <c r="AD475" s="30">
        <v>0</v>
      </c>
      <c r="AE475" s="30">
        <v>0</v>
      </c>
      <c r="AF475" s="30">
        <v>270</v>
      </c>
      <c r="AG475" s="30">
        <v>0</v>
      </c>
      <c r="AH475" s="30">
        <v>0</v>
      </c>
      <c r="AI475" s="30">
        <v>0</v>
      </c>
      <c r="AJ475" s="30">
        <v>0</v>
      </c>
      <c r="AK475" s="30">
        <v>0</v>
      </c>
      <c r="AL475" s="30">
        <v>0</v>
      </c>
      <c r="AM475" s="30">
        <v>170</v>
      </c>
      <c r="AN475" s="30">
        <v>0</v>
      </c>
      <c r="AO475" s="30">
        <v>0</v>
      </c>
      <c r="AP475" s="30">
        <v>170</v>
      </c>
      <c r="AQ475" s="30">
        <v>0</v>
      </c>
      <c r="AR475" s="30">
        <v>0</v>
      </c>
      <c r="AS475" s="30">
        <v>0</v>
      </c>
      <c r="AT475" s="30">
        <v>0</v>
      </c>
      <c r="AU475" s="30">
        <v>0</v>
      </c>
      <c r="AV475" s="23" t="s">
        <v>85</v>
      </c>
      <c r="AW475" s="199" t="s">
        <v>892</v>
      </c>
      <c r="AX475" s="199" t="s">
        <v>79</v>
      </c>
    </row>
    <row r="476" spans="1:50" s="43" customFormat="1" ht="51">
      <c r="A476" s="279"/>
      <c r="B476" s="246" t="s">
        <v>957</v>
      </c>
      <c r="C476" s="64" t="s">
        <v>79</v>
      </c>
      <c r="D476" s="23" t="s">
        <v>81</v>
      </c>
      <c r="E476" s="16" t="s">
        <v>1025</v>
      </c>
      <c r="F476" s="23" t="s">
        <v>1026</v>
      </c>
      <c r="G476" s="30">
        <v>495</v>
      </c>
      <c r="H476" s="30">
        <v>495</v>
      </c>
      <c r="I476" s="30">
        <v>0</v>
      </c>
      <c r="J476" s="30">
        <v>445.5</v>
      </c>
      <c r="K476" s="91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>
        <v>0</v>
      </c>
      <c r="V476" s="30">
        <v>0</v>
      </c>
      <c r="W476" s="30">
        <v>0</v>
      </c>
      <c r="X476" s="30">
        <v>0</v>
      </c>
      <c r="Y476" s="30">
        <v>0</v>
      </c>
      <c r="Z476" s="30">
        <v>0</v>
      </c>
      <c r="AA476" s="30">
        <v>0</v>
      </c>
      <c r="AB476" s="30">
        <v>0</v>
      </c>
      <c r="AC476" s="30">
        <v>270</v>
      </c>
      <c r="AD476" s="30">
        <v>0</v>
      </c>
      <c r="AE476" s="30">
        <v>0</v>
      </c>
      <c r="AF476" s="30">
        <v>270</v>
      </c>
      <c r="AG476" s="30">
        <v>0</v>
      </c>
      <c r="AH476" s="30">
        <v>0</v>
      </c>
      <c r="AI476" s="30">
        <v>0</v>
      </c>
      <c r="AJ476" s="30">
        <v>0</v>
      </c>
      <c r="AK476" s="30">
        <v>0</v>
      </c>
      <c r="AL476" s="30">
        <v>0</v>
      </c>
      <c r="AM476" s="30">
        <v>170</v>
      </c>
      <c r="AN476" s="30">
        <v>0</v>
      </c>
      <c r="AO476" s="30">
        <v>0</v>
      </c>
      <c r="AP476" s="30">
        <v>170</v>
      </c>
      <c r="AQ476" s="30">
        <v>0</v>
      </c>
      <c r="AR476" s="30">
        <v>0</v>
      </c>
      <c r="AS476" s="30">
        <v>0</v>
      </c>
      <c r="AT476" s="30">
        <v>0</v>
      </c>
      <c r="AU476" s="30">
        <v>0</v>
      </c>
      <c r="AV476" s="23" t="s">
        <v>85</v>
      </c>
      <c r="AW476" s="199" t="s">
        <v>892</v>
      </c>
      <c r="AX476" s="199" t="s">
        <v>79</v>
      </c>
    </row>
    <row r="477" spans="1:50" s="43" customFormat="1" ht="36">
      <c r="A477" s="279"/>
      <c r="B477" s="246" t="s">
        <v>958</v>
      </c>
      <c r="C477" s="64" t="s">
        <v>79</v>
      </c>
      <c r="D477" s="23" t="s">
        <v>81</v>
      </c>
      <c r="E477" s="16" t="s">
        <v>1025</v>
      </c>
      <c r="F477" s="23" t="s">
        <v>1026</v>
      </c>
      <c r="G477" s="30">
        <v>495</v>
      </c>
      <c r="H477" s="30">
        <v>495</v>
      </c>
      <c r="I477" s="30">
        <v>0</v>
      </c>
      <c r="J477" s="30">
        <v>445.5</v>
      </c>
      <c r="K477" s="91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>
        <v>0</v>
      </c>
      <c r="V477" s="30">
        <v>0</v>
      </c>
      <c r="W477" s="30">
        <v>0</v>
      </c>
      <c r="X477" s="30">
        <v>0</v>
      </c>
      <c r="Y477" s="30">
        <v>0</v>
      </c>
      <c r="Z477" s="30">
        <v>0</v>
      </c>
      <c r="AA477" s="30">
        <v>0</v>
      </c>
      <c r="AB477" s="30">
        <v>0</v>
      </c>
      <c r="AC477" s="30">
        <v>270</v>
      </c>
      <c r="AD477" s="30">
        <v>0</v>
      </c>
      <c r="AE477" s="30">
        <v>0</v>
      </c>
      <c r="AF477" s="30">
        <v>270</v>
      </c>
      <c r="AG477" s="30">
        <v>0</v>
      </c>
      <c r="AH477" s="30">
        <v>0</v>
      </c>
      <c r="AI477" s="30">
        <v>0</v>
      </c>
      <c r="AJ477" s="30">
        <v>0</v>
      </c>
      <c r="AK477" s="30">
        <v>0</v>
      </c>
      <c r="AL477" s="30">
        <v>0</v>
      </c>
      <c r="AM477" s="30">
        <v>170</v>
      </c>
      <c r="AN477" s="30">
        <v>0</v>
      </c>
      <c r="AO477" s="30">
        <v>0</v>
      </c>
      <c r="AP477" s="30">
        <v>170</v>
      </c>
      <c r="AQ477" s="30">
        <v>0</v>
      </c>
      <c r="AR477" s="30">
        <v>0</v>
      </c>
      <c r="AS477" s="30">
        <v>0</v>
      </c>
      <c r="AT477" s="30">
        <v>0</v>
      </c>
      <c r="AU477" s="30">
        <v>0</v>
      </c>
      <c r="AV477" s="23" t="s">
        <v>85</v>
      </c>
      <c r="AW477" s="199" t="s">
        <v>892</v>
      </c>
      <c r="AX477" s="199" t="s">
        <v>79</v>
      </c>
    </row>
    <row r="478" spans="1:50" s="43" customFormat="1" ht="51">
      <c r="A478" s="279"/>
      <c r="B478" s="246" t="s">
        <v>959</v>
      </c>
      <c r="C478" s="64" t="s">
        <v>79</v>
      </c>
      <c r="D478" s="23" t="s">
        <v>81</v>
      </c>
      <c r="E478" s="16" t="s">
        <v>1025</v>
      </c>
      <c r="F478" s="23" t="s">
        <v>1026</v>
      </c>
      <c r="G478" s="30">
        <v>495</v>
      </c>
      <c r="H478" s="30">
        <v>495</v>
      </c>
      <c r="I478" s="30">
        <v>0</v>
      </c>
      <c r="J478" s="30">
        <v>445.5</v>
      </c>
      <c r="K478" s="91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>
        <v>0</v>
      </c>
      <c r="V478" s="30">
        <v>0</v>
      </c>
      <c r="W478" s="30">
        <v>0</v>
      </c>
      <c r="X478" s="30">
        <v>0</v>
      </c>
      <c r="Y478" s="30">
        <v>0</v>
      </c>
      <c r="Z478" s="30">
        <v>0</v>
      </c>
      <c r="AA478" s="30">
        <v>0</v>
      </c>
      <c r="AB478" s="30">
        <v>0</v>
      </c>
      <c r="AC478" s="30">
        <v>270</v>
      </c>
      <c r="AD478" s="30">
        <v>0</v>
      </c>
      <c r="AE478" s="30">
        <v>0</v>
      </c>
      <c r="AF478" s="30">
        <v>270</v>
      </c>
      <c r="AG478" s="30">
        <v>0</v>
      </c>
      <c r="AH478" s="30">
        <v>0</v>
      </c>
      <c r="AI478" s="30">
        <v>0</v>
      </c>
      <c r="AJ478" s="30">
        <v>0</v>
      </c>
      <c r="AK478" s="30">
        <v>0</v>
      </c>
      <c r="AL478" s="30">
        <v>0</v>
      </c>
      <c r="AM478" s="30">
        <v>170</v>
      </c>
      <c r="AN478" s="30">
        <v>0</v>
      </c>
      <c r="AO478" s="30">
        <v>0</v>
      </c>
      <c r="AP478" s="30">
        <v>170</v>
      </c>
      <c r="AQ478" s="30">
        <v>0</v>
      </c>
      <c r="AR478" s="30">
        <v>0</v>
      </c>
      <c r="AS478" s="30">
        <v>0</v>
      </c>
      <c r="AT478" s="30">
        <v>0</v>
      </c>
      <c r="AU478" s="30">
        <v>0</v>
      </c>
      <c r="AV478" s="23" t="s">
        <v>85</v>
      </c>
      <c r="AW478" s="199" t="s">
        <v>892</v>
      </c>
      <c r="AX478" s="199" t="s">
        <v>79</v>
      </c>
    </row>
    <row r="479" spans="1:50" s="43" customFormat="1" ht="51">
      <c r="A479" s="279"/>
      <c r="B479" s="246" t="s">
        <v>960</v>
      </c>
      <c r="C479" s="64" t="s">
        <v>79</v>
      </c>
      <c r="D479" s="23" t="s">
        <v>81</v>
      </c>
      <c r="E479" s="16" t="s">
        <v>1025</v>
      </c>
      <c r="F479" s="23" t="s">
        <v>1026</v>
      </c>
      <c r="G479" s="30">
        <v>495</v>
      </c>
      <c r="H479" s="30">
        <v>495</v>
      </c>
      <c r="I479" s="30">
        <v>0</v>
      </c>
      <c r="J479" s="30">
        <v>445.5</v>
      </c>
      <c r="K479" s="91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0</v>
      </c>
      <c r="U479" s="30">
        <v>0</v>
      </c>
      <c r="V479" s="30">
        <v>0</v>
      </c>
      <c r="W479" s="30">
        <v>0</v>
      </c>
      <c r="X479" s="30">
        <v>0</v>
      </c>
      <c r="Y479" s="30">
        <v>0</v>
      </c>
      <c r="Z479" s="30">
        <v>0</v>
      </c>
      <c r="AA479" s="30">
        <v>0</v>
      </c>
      <c r="AB479" s="30">
        <v>0</v>
      </c>
      <c r="AC479" s="30">
        <v>270</v>
      </c>
      <c r="AD479" s="30">
        <v>0</v>
      </c>
      <c r="AE479" s="30">
        <v>0</v>
      </c>
      <c r="AF479" s="30">
        <v>270</v>
      </c>
      <c r="AG479" s="30">
        <v>0</v>
      </c>
      <c r="AH479" s="30">
        <v>0</v>
      </c>
      <c r="AI479" s="30">
        <v>0</v>
      </c>
      <c r="AJ479" s="30">
        <v>0</v>
      </c>
      <c r="AK479" s="30">
        <v>0</v>
      </c>
      <c r="AL479" s="30">
        <v>0</v>
      </c>
      <c r="AM479" s="30">
        <v>170</v>
      </c>
      <c r="AN479" s="30">
        <v>0</v>
      </c>
      <c r="AO479" s="30">
        <v>0</v>
      </c>
      <c r="AP479" s="30">
        <v>170</v>
      </c>
      <c r="AQ479" s="30">
        <v>0</v>
      </c>
      <c r="AR479" s="30">
        <v>0</v>
      </c>
      <c r="AS479" s="30">
        <v>0</v>
      </c>
      <c r="AT479" s="30">
        <v>0</v>
      </c>
      <c r="AU479" s="30">
        <v>0</v>
      </c>
      <c r="AV479" s="23" t="s">
        <v>85</v>
      </c>
      <c r="AW479" s="199" t="s">
        <v>892</v>
      </c>
      <c r="AX479" s="199" t="s">
        <v>79</v>
      </c>
    </row>
    <row r="480" spans="1:50" s="43" customFormat="1" ht="51">
      <c r="A480" s="279"/>
      <c r="B480" s="246" t="s">
        <v>961</v>
      </c>
      <c r="C480" s="64" t="s">
        <v>79</v>
      </c>
      <c r="D480" s="23" t="s">
        <v>81</v>
      </c>
      <c r="E480" s="16" t="s">
        <v>1025</v>
      </c>
      <c r="F480" s="23" t="s">
        <v>1026</v>
      </c>
      <c r="G480" s="30">
        <v>495</v>
      </c>
      <c r="H480" s="30">
        <v>495</v>
      </c>
      <c r="I480" s="30">
        <v>0</v>
      </c>
      <c r="J480" s="30">
        <v>445.5</v>
      </c>
      <c r="K480" s="91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>
        <v>0</v>
      </c>
      <c r="V480" s="30">
        <v>0</v>
      </c>
      <c r="W480" s="30">
        <v>0</v>
      </c>
      <c r="X480" s="30">
        <v>0</v>
      </c>
      <c r="Y480" s="30">
        <v>0</v>
      </c>
      <c r="Z480" s="30">
        <v>0</v>
      </c>
      <c r="AA480" s="30">
        <v>0</v>
      </c>
      <c r="AB480" s="30">
        <v>0</v>
      </c>
      <c r="AC480" s="30">
        <v>270</v>
      </c>
      <c r="AD480" s="30">
        <v>0</v>
      </c>
      <c r="AE480" s="30">
        <v>0</v>
      </c>
      <c r="AF480" s="30">
        <v>270</v>
      </c>
      <c r="AG480" s="30">
        <v>0</v>
      </c>
      <c r="AH480" s="30">
        <v>0</v>
      </c>
      <c r="AI480" s="30">
        <v>0</v>
      </c>
      <c r="AJ480" s="30">
        <v>0</v>
      </c>
      <c r="AK480" s="30">
        <v>0</v>
      </c>
      <c r="AL480" s="30">
        <v>0</v>
      </c>
      <c r="AM480" s="30">
        <v>170</v>
      </c>
      <c r="AN480" s="30">
        <v>0</v>
      </c>
      <c r="AO480" s="30">
        <v>0</v>
      </c>
      <c r="AP480" s="30">
        <v>170</v>
      </c>
      <c r="AQ480" s="30">
        <v>0</v>
      </c>
      <c r="AR480" s="30">
        <v>0</v>
      </c>
      <c r="AS480" s="30">
        <v>0</v>
      </c>
      <c r="AT480" s="30">
        <v>0</v>
      </c>
      <c r="AU480" s="30">
        <v>0</v>
      </c>
      <c r="AV480" s="23" t="s">
        <v>85</v>
      </c>
      <c r="AW480" s="199" t="s">
        <v>892</v>
      </c>
      <c r="AX480" s="199" t="s">
        <v>79</v>
      </c>
    </row>
    <row r="481" spans="1:50" s="43" customFormat="1" ht="36">
      <c r="A481" s="279"/>
      <c r="B481" s="246" t="s">
        <v>962</v>
      </c>
      <c r="C481" s="64" t="s">
        <v>79</v>
      </c>
      <c r="D481" s="23" t="s">
        <v>81</v>
      </c>
      <c r="E481" s="16" t="s">
        <v>1025</v>
      </c>
      <c r="F481" s="23" t="s">
        <v>1026</v>
      </c>
      <c r="G481" s="30">
        <v>1485</v>
      </c>
      <c r="H481" s="30">
        <v>1485</v>
      </c>
      <c r="I481" s="30">
        <v>0</v>
      </c>
      <c r="J481" s="30">
        <v>1336.5</v>
      </c>
      <c r="K481" s="91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30">
        <v>0</v>
      </c>
      <c r="Y481" s="30">
        <v>0</v>
      </c>
      <c r="Z481" s="30">
        <v>0</v>
      </c>
      <c r="AA481" s="30">
        <v>0</v>
      </c>
      <c r="AB481" s="30">
        <v>0</v>
      </c>
      <c r="AC481" s="30">
        <v>810</v>
      </c>
      <c r="AD481" s="30">
        <v>0</v>
      </c>
      <c r="AE481" s="30">
        <v>0</v>
      </c>
      <c r="AF481" s="30">
        <v>810</v>
      </c>
      <c r="AG481" s="30">
        <v>0</v>
      </c>
      <c r="AH481" s="30">
        <v>0</v>
      </c>
      <c r="AI481" s="30">
        <v>0</v>
      </c>
      <c r="AJ481" s="30">
        <v>0</v>
      </c>
      <c r="AK481" s="30">
        <v>0</v>
      </c>
      <c r="AL481" s="30">
        <v>0</v>
      </c>
      <c r="AM481" s="30">
        <v>510</v>
      </c>
      <c r="AN481" s="30">
        <v>0</v>
      </c>
      <c r="AO481" s="30">
        <v>0</v>
      </c>
      <c r="AP481" s="30">
        <v>510</v>
      </c>
      <c r="AQ481" s="30">
        <v>0</v>
      </c>
      <c r="AR481" s="30">
        <v>0</v>
      </c>
      <c r="AS481" s="30">
        <v>0</v>
      </c>
      <c r="AT481" s="30">
        <v>0</v>
      </c>
      <c r="AU481" s="30">
        <v>0</v>
      </c>
      <c r="AV481" s="23" t="s">
        <v>85</v>
      </c>
      <c r="AW481" s="199" t="s">
        <v>892</v>
      </c>
      <c r="AX481" s="199" t="s">
        <v>79</v>
      </c>
    </row>
    <row r="482" spans="1:50" s="43" customFormat="1" ht="51">
      <c r="A482" s="279"/>
      <c r="B482" s="246" t="s">
        <v>963</v>
      </c>
      <c r="C482" s="64" t="s">
        <v>79</v>
      </c>
      <c r="D482" s="23" t="s">
        <v>81</v>
      </c>
      <c r="E482" s="16" t="s">
        <v>1025</v>
      </c>
      <c r="F482" s="23" t="s">
        <v>1026</v>
      </c>
      <c r="G482" s="30">
        <v>4455</v>
      </c>
      <c r="H482" s="30">
        <v>4455</v>
      </c>
      <c r="I482" s="30">
        <v>0</v>
      </c>
      <c r="J482" s="30">
        <v>4009.5</v>
      </c>
      <c r="K482" s="91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30">
        <v>0</v>
      </c>
      <c r="X482" s="30">
        <v>0</v>
      </c>
      <c r="Y482" s="30">
        <v>0</v>
      </c>
      <c r="Z482" s="30">
        <v>0</v>
      </c>
      <c r="AA482" s="30">
        <v>0</v>
      </c>
      <c r="AB482" s="30">
        <v>0</v>
      </c>
      <c r="AC482" s="30">
        <v>2430</v>
      </c>
      <c r="AD482" s="30">
        <v>0</v>
      </c>
      <c r="AE482" s="30">
        <v>0</v>
      </c>
      <c r="AF482" s="30">
        <v>2430</v>
      </c>
      <c r="AG482" s="30">
        <v>0</v>
      </c>
      <c r="AH482" s="30">
        <v>0</v>
      </c>
      <c r="AI482" s="30">
        <v>0</v>
      </c>
      <c r="AJ482" s="30">
        <v>0</v>
      </c>
      <c r="AK482" s="30">
        <v>0</v>
      </c>
      <c r="AL482" s="30">
        <v>0</v>
      </c>
      <c r="AM482" s="30">
        <v>1530</v>
      </c>
      <c r="AN482" s="30">
        <v>0</v>
      </c>
      <c r="AO482" s="30">
        <v>0</v>
      </c>
      <c r="AP482" s="30">
        <v>1530</v>
      </c>
      <c r="AQ482" s="30">
        <v>0</v>
      </c>
      <c r="AR482" s="30">
        <v>0</v>
      </c>
      <c r="AS482" s="30">
        <v>0</v>
      </c>
      <c r="AT482" s="30">
        <v>0</v>
      </c>
      <c r="AU482" s="30">
        <v>0</v>
      </c>
      <c r="AV482" s="23" t="s">
        <v>85</v>
      </c>
      <c r="AW482" s="199" t="s">
        <v>892</v>
      </c>
      <c r="AX482" s="199" t="s">
        <v>79</v>
      </c>
    </row>
    <row r="483" spans="1:50" s="43" customFormat="1" ht="51">
      <c r="A483" s="279"/>
      <c r="B483" s="246" t="s">
        <v>964</v>
      </c>
      <c r="C483" s="64" t="s">
        <v>79</v>
      </c>
      <c r="D483" s="23" t="s">
        <v>81</v>
      </c>
      <c r="E483" s="16" t="s">
        <v>1025</v>
      </c>
      <c r="F483" s="23" t="s">
        <v>1026</v>
      </c>
      <c r="G483" s="30">
        <v>990</v>
      </c>
      <c r="H483" s="30">
        <v>990</v>
      </c>
      <c r="I483" s="30">
        <v>0</v>
      </c>
      <c r="J483" s="30">
        <v>891</v>
      </c>
      <c r="K483" s="91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>
        <v>0</v>
      </c>
      <c r="V483" s="30">
        <v>0</v>
      </c>
      <c r="W483" s="30">
        <v>0</v>
      </c>
      <c r="X483" s="30">
        <v>0</v>
      </c>
      <c r="Y483" s="30">
        <v>0</v>
      </c>
      <c r="Z483" s="30">
        <v>0</v>
      </c>
      <c r="AA483" s="30">
        <v>0</v>
      </c>
      <c r="AB483" s="30">
        <v>0</v>
      </c>
      <c r="AC483" s="30">
        <v>540</v>
      </c>
      <c r="AD483" s="30">
        <v>0</v>
      </c>
      <c r="AE483" s="30">
        <v>0</v>
      </c>
      <c r="AF483" s="30">
        <v>540</v>
      </c>
      <c r="AG483" s="30">
        <v>0</v>
      </c>
      <c r="AH483" s="30">
        <v>0</v>
      </c>
      <c r="AI483" s="30">
        <v>0</v>
      </c>
      <c r="AJ483" s="30">
        <v>0</v>
      </c>
      <c r="AK483" s="30">
        <v>0</v>
      </c>
      <c r="AL483" s="30">
        <v>0</v>
      </c>
      <c r="AM483" s="30">
        <v>340</v>
      </c>
      <c r="AN483" s="30">
        <v>0</v>
      </c>
      <c r="AO483" s="30">
        <v>0</v>
      </c>
      <c r="AP483" s="30">
        <v>340</v>
      </c>
      <c r="AQ483" s="30">
        <v>0</v>
      </c>
      <c r="AR483" s="30">
        <v>0</v>
      </c>
      <c r="AS483" s="30">
        <v>0</v>
      </c>
      <c r="AT483" s="30">
        <v>0</v>
      </c>
      <c r="AU483" s="30">
        <v>0</v>
      </c>
      <c r="AV483" s="23" t="s">
        <v>85</v>
      </c>
      <c r="AW483" s="199" t="s">
        <v>892</v>
      </c>
      <c r="AX483" s="199" t="s">
        <v>79</v>
      </c>
    </row>
    <row r="484" spans="1:50" s="43" customFormat="1" ht="51">
      <c r="A484" s="279"/>
      <c r="B484" s="246" t="s">
        <v>965</v>
      </c>
      <c r="C484" s="64" t="s">
        <v>79</v>
      </c>
      <c r="D484" s="23" t="s">
        <v>81</v>
      </c>
      <c r="E484" s="16" t="s">
        <v>1025</v>
      </c>
      <c r="F484" s="23" t="s">
        <v>1026</v>
      </c>
      <c r="G484" s="30">
        <v>6435</v>
      </c>
      <c r="H484" s="30">
        <v>6435</v>
      </c>
      <c r="I484" s="30">
        <v>0</v>
      </c>
      <c r="J484" s="30">
        <v>5791.5</v>
      </c>
      <c r="K484" s="91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>
        <v>0</v>
      </c>
      <c r="V484" s="30">
        <v>0</v>
      </c>
      <c r="W484" s="30">
        <v>0</v>
      </c>
      <c r="X484" s="30">
        <v>0</v>
      </c>
      <c r="Y484" s="30">
        <v>0</v>
      </c>
      <c r="Z484" s="30">
        <v>0</v>
      </c>
      <c r="AA484" s="30">
        <v>0</v>
      </c>
      <c r="AB484" s="30">
        <v>0</v>
      </c>
      <c r="AC484" s="30">
        <v>3510</v>
      </c>
      <c r="AD484" s="30">
        <v>0</v>
      </c>
      <c r="AE484" s="30">
        <v>0</v>
      </c>
      <c r="AF484" s="30">
        <v>3510</v>
      </c>
      <c r="AG484" s="30">
        <v>0</v>
      </c>
      <c r="AH484" s="30">
        <v>0</v>
      </c>
      <c r="AI484" s="30">
        <v>0</v>
      </c>
      <c r="AJ484" s="30">
        <v>0</v>
      </c>
      <c r="AK484" s="30">
        <v>0</v>
      </c>
      <c r="AL484" s="30">
        <v>0</v>
      </c>
      <c r="AM484" s="30">
        <v>2210</v>
      </c>
      <c r="AN484" s="30">
        <v>0</v>
      </c>
      <c r="AO484" s="30">
        <v>0</v>
      </c>
      <c r="AP484" s="30">
        <v>2210</v>
      </c>
      <c r="AQ484" s="30">
        <v>0</v>
      </c>
      <c r="AR484" s="30">
        <v>0</v>
      </c>
      <c r="AS484" s="30">
        <v>0</v>
      </c>
      <c r="AT484" s="30">
        <v>0</v>
      </c>
      <c r="AU484" s="30">
        <v>0</v>
      </c>
      <c r="AV484" s="23" t="s">
        <v>85</v>
      </c>
      <c r="AW484" s="199" t="s">
        <v>892</v>
      </c>
      <c r="AX484" s="199" t="s">
        <v>79</v>
      </c>
    </row>
    <row r="485" spans="1:50" s="43" customFormat="1" ht="51">
      <c r="A485" s="279"/>
      <c r="B485" s="246" t="s">
        <v>981</v>
      </c>
      <c r="C485" s="64" t="s">
        <v>79</v>
      </c>
      <c r="D485" s="23" t="s">
        <v>81</v>
      </c>
      <c r="E485" s="16" t="s">
        <v>1025</v>
      </c>
      <c r="F485" s="23" t="s">
        <v>1026</v>
      </c>
      <c r="G485" s="30">
        <v>990</v>
      </c>
      <c r="H485" s="87">
        <v>990</v>
      </c>
      <c r="I485" s="30">
        <v>0</v>
      </c>
      <c r="J485" s="30">
        <v>891</v>
      </c>
      <c r="K485" s="91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>
        <v>0</v>
      </c>
      <c r="V485" s="30">
        <v>0</v>
      </c>
      <c r="W485" s="30">
        <v>0</v>
      </c>
      <c r="X485" s="30">
        <v>0</v>
      </c>
      <c r="Y485" s="30">
        <v>0</v>
      </c>
      <c r="Z485" s="30">
        <v>0</v>
      </c>
      <c r="AA485" s="30">
        <v>0</v>
      </c>
      <c r="AB485" s="30">
        <v>0</v>
      </c>
      <c r="AC485" s="30">
        <v>540</v>
      </c>
      <c r="AD485" s="30">
        <v>0</v>
      </c>
      <c r="AE485" s="30">
        <v>0</v>
      </c>
      <c r="AF485" s="30">
        <v>540</v>
      </c>
      <c r="AG485" s="30">
        <v>0</v>
      </c>
      <c r="AH485" s="30">
        <v>0</v>
      </c>
      <c r="AI485" s="30">
        <v>0</v>
      </c>
      <c r="AJ485" s="30">
        <v>0</v>
      </c>
      <c r="AK485" s="30">
        <v>0</v>
      </c>
      <c r="AL485" s="30">
        <v>0</v>
      </c>
      <c r="AM485" s="30">
        <v>340</v>
      </c>
      <c r="AN485" s="30">
        <v>0</v>
      </c>
      <c r="AO485" s="30">
        <v>0</v>
      </c>
      <c r="AP485" s="30">
        <v>340</v>
      </c>
      <c r="AQ485" s="30">
        <v>0</v>
      </c>
      <c r="AR485" s="30">
        <v>0</v>
      </c>
      <c r="AS485" s="30">
        <v>0</v>
      </c>
      <c r="AT485" s="30">
        <v>0</v>
      </c>
      <c r="AU485" s="30">
        <v>0</v>
      </c>
      <c r="AV485" s="23" t="s">
        <v>85</v>
      </c>
      <c r="AW485" s="199" t="s">
        <v>982</v>
      </c>
      <c r="AX485" s="199" t="s">
        <v>79</v>
      </c>
    </row>
    <row r="486" spans="1:50" s="43" customFormat="1" ht="51">
      <c r="A486" s="279"/>
      <c r="B486" s="246" t="s">
        <v>983</v>
      </c>
      <c r="C486" s="64" t="s">
        <v>79</v>
      </c>
      <c r="D486" s="23" t="s">
        <v>81</v>
      </c>
      <c r="E486" s="16" t="s">
        <v>1025</v>
      </c>
      <c r="F486" s="23" t="s">
        <v>1026</v>
      </c>
      <c r="G486" s="30">
        <v>1485</v>
      </c>
      <c r="H486" s="87">
        <v>1485</v>
      </c>
      <c r="I486" s="30">
        <v>0</v>
      </c>
      <c r="J486" s="30">
        <v>1336.5</v>
      </c>
      <c r="K486" s="91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>
        <v>0</v>
      </c>
      <c r="V486" s="30">
        <v>0</v>
      </c>
      <c r="W486" s="30">
        <v>0</v>
      </c>
      <c r="X486" s="30">
        <v>0</v>
      </c>
      <c r="Y486" s="30">
        <v>0</v>
      </c>
      <c r="Z486" s="30">
        <v>0</v>
      </c>
      <c r="AA486" s="30">
        <v>0</v>
      </c>
      <c r="AB486" s="30">
        <v>0</v>
      </c>
      <c r="AC486" s="30">
        <v>810</v>
      </c>
      <c r="AD486" s="30">
        <v>0</v>
      </c>
      <c r="AE486" s="30">
        <v>0</v>
      </c>
      <c r="AF486" s="30">
        <v>810</v>
      </c>
      <c r="AG486" s="30">
        <v>0</v>
      </c>
      <c r="AH486" s="30">
        <v>0</v>
      </c>
      <c r="AI486" s="30">
        <v>0</v>
      </c>
      <c r="AJ486" s="30">
        <v>0</v>
      </c>
      <c r="AK486" s="30">
        <v>0</v>
      </c>
      <c r="AL486" s="30">
        <v>0</v>
      </c>
      <c r="AM486" s="30">
        <v>510</v>
      </c>
      <c r="AN486" s="30">
        <v>0</v>
      </c>
      <c r="AO486" s="30">
        <v>0</v>
      </c>
      <c r="AP486" s="30">
        <v>510</v>
      </c>
      <c r="AQ486" s="30">
        <v>0</v>
      </c>
      <c r="AR486" s="30">
        <v>0</v>
      </c>
      <c r="AS486" s="30">
        <v>0</v>
      </c>
      <c r="AT486" s="30">
        <v>0</v>
      </c>
      <c r="AU486" s="30">
        <v>0</v>
      </c>
      <c r="AV486" s="23" t="s">
        <v>85</v>
      </c>
      <c r="AW486" s="199" t="s">
        <v>982</v>
      </c>
      <c r="AX486" s="199" t="s">
        <v>79</v>
      </c>
    </row>
    <row r="487" spans="1:50" s="43" customFormat="1" ht="51">
      <c r="A487" s="279"/>
      <c r="B487" s="246" t="s">
        <v>984</v>
      </c>
      <c r="C487" s="64" t="s">
        <v>79</v>
      </c>
      <c r="D487" s="23" t="s">
        <v>81</v>
      </c>
      <c r="E487" s="16" t="s">
        <v>1025</v>
      </c>
      <c r="F487" s="23" t="s">
        <v>1026</v>
      </c>
      <c r="G487" s="30">
        <v>495</v>
      </c>
      <c r="H487" s="87">
        <v>495</v>
      </c>
      <c r="I487" s="30">
        <v>0</v>
      </c>
      <c r="J487" s="30">
        <v>445.5</v>
      </c>
      <c r="K487" s="91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>
        <v>0</v>
      </c>
      <c r="V487" s="30">
        <v>0</v>
      </c>
      <c r="W487" s="30">
        <v>0</v>
      </c>
      <c r="X487" s="30">
        <v>0</v>
      </c>
      <c r="Y487" s="30">
        <v>0</v>
      </c>
      <c r="Z487" s="30">
        <v>0</v>
      </c>
      <c r="AA487" s="30">
        <v>0</v>
      </c>
      <c r="AB487" s="30">
        <v>0</v>
      </c>
      <c r="AC487" s="30">
        <v>270</v>
      </c>
      <c r="AD487" s="30">
        <v>0</v>
      </c>
      <c r="AE487" s="30">
        <v>0</v>
      </c>
      <c r="AF487" s="30">
        <v>270</v>
      </c>
      <c r="AG487" s="30">
        <v>0</v>
      </c>
      <c r="AH487" s="30">
        <v>0</v>
      </c>
      <c r="AI487" s="30">
        <v>0</v>
      </c>
      <c r="AJ487" s="30">
        <v>0</v>
      </c>
      <c r="AK487" s="30">
        <v>0</v>
      </c>
      <c r="AL487" s="30">
        <v>0</v>
      </c>
      <c r="AM487" s="30">
        <v>170</v>
      </c>
      <c r="AN487" s="30">
        <v>0</v>
      </c>
      <c r="AO487" s="30">
        <v>0</v>
      </c>
      <c r="AP487" s="30">
        <v>170</v>
      </c>
      <c r="AQ487" s="30">
        <v>0</v>
      </c>
      <c r="AR487" s="30">
        <v>0</v>
      </c>
      <c r="AS487" s="30">
        <v>0</v>
      </c>
      <c r="AT487" s="30">
        <v>0</v>
      </c>
      <c r="AU487" s="30">
        <v>0</v>
      </c>
      <c r="AV487" s="23" t="s">
        <v>85</v>
      </c>
      <c r="AW487" s="199" t="s">
        <v>982</v>
      </c>
      <c r="AX487" s="199" t="s">
        <v>79</v>
      </c>
    </row>
    <row r="488" spans="1:50" s="37" customFormat="1" ht="63" customHeight="1">
      <c r="A488" s="279"/>
      <c r="B488" s="237" t="s">
        <v>271</v>
      </c>
      <c r="C488" s="61" t="s">
        <v>79</v>
      </c>
      <c r="D488" s="61" t="s">
        <v>79</v>
      </c>
      <c r="E488" s="79" t="s">
        <v>79</v>
      </c>
      <c r="F488" s="61" t="s">
        <v>79</v>
      </c>
      <c r="G488" s="42">
        <f>SUM(G404:G487)</f>
        <v>1328520.4988200001</v>
      </c>
      <c r="H488" s="42">
        <f t="shared" ref="H488:AI488" si="34">SUM(H404:H487)</f>
        <v>1327754.1648200001</v>
      </c>
      <c r="I488" s="42">
        <f t="shared" si="34"/>
        <v>766.33399999999995</v>
      </c>
      <c r="J488" s="42">
        <f t="shared" si="34"/>
        <v>1133340.65582</v>
      </c>
      <c r="K488" s="42">
        <f t="shared" si="34"/>
        <v>76368.740000000005</v>
      </c>
      <c r="L488" s="42">
        <f t="shared" si="34"/>
        <v>12592.3457</v>
      </c>
      <c r="M488" s="42">
        <f t="shared" si="34"/>
        <v>11404.08339</v>
      </c>
      <c r="N488" s="42">
        <f t="shared" si="34"/>
        <v>0</v>
      </c>
      <c r="O488" s="42">
        <f t="shared" si="34"/>
        <v>0</v>
      </c>
      <c r="P488" s="42">
        <f t="shared" si="34"/>
        <v>94.257700000000114</v>
      </c>
      <c r="Q488" s="42">
        <f t="shared" si="34"/>
        <v>94.257700000000114</v>
      </c>
      <c r="R488" s="42">
        <f t="shared" si="34"/>
        <v>13539.64343</v>
      </c>
      <c r="S488" s="42">
        <f t="shared" si="34"/>
        <v>222.64</v>
      </c>
      <c r="T488" s="42">
        <f t="shared" si="34"/>
        <v>193.6</v>
      </c>
      <c r="U488" s="42">
        <f t="shared" si="34"/>
        <v>164.56</v>
      </c>
      <c r="V488" s="42">
        <f t="shared" si="34"/>
        <v>580.80000000000007</v>
      </c>
      <c r="W488" s="42">
        <f t="shared" si="34"/>
        <v>0</v>
      </c>
      <c r="X488" s="42">
        <f t="shared" si="34"/>
        <v>0</v>
      </c>
      <c r="Y488" s="42">
        <f t="shared" si="34"/>
        <v>0</v>
      </c>
      <c r="Z488" s="42">
        <f t="shared" si="34"/>
        <v>0</v>
      </c>
      <c r="AA488" s="42">
        <f t="shared" si="34"/>
        <v>0</v>
      </c>
      <c r="AB488" s="42">
        <f t="shared" si="34"/>
        <v>0</v>
      </c>
      <c r="AC488" s="42">
        <f t="shared" si="34"/>
        <v>32400</v>
      </c>
      <c r="AD488" s="42">
        <f t="shared" si="34"/>
        <v>0</v>
      </c>
      <c r="AE488" s="42">
        <f t="shared" si="34"/>
        <v>0</v>
      </c>
      <c r="AF488" s="42">
        <f t="shared" si="34"/>
        <v>32400</v>
      </c>
      <c r="AG488" s="42">
        <f t="shared" si="34"/>
        <v>0</v>
      </c>
      <c r="AH488" s="42">
        <f t="shared" si="34"/>
        <v>0</v>
      </c>
      <c r="AI488" s="42">
        <f t="shared" si="34"/>
        <v>20.166</v>
      </c>
      <c r="AJ488" s="42">
        <f t="shared" ref="AJ488:AU488" si="35">SUM(AJ404:AJ487)</f>
        <v>17</v>
      </c>
      <c r="AK488" s="42">
        <f t="shared" si="35"/>
        <v>37.165999999999997</v>
      </c>
      <c r="AL488" s="42">
        <f t="shared" si="35"/>
        <v>0</v>
      </c>
      <c r="AM488" s="42">
        <f t="shared" si="35"/>
        <v>38400</v>
      </c>
      <c r="AN488" s="42">
        <f t="shared" si="35"/>
        <v>24.2</v>
      </c>
      <c r="AO488" s="42">
        <f t="shared" si="35"/>
        <v>24537.71</v>
      </c>
      <c r="AP488" s="42">
        <f t="shared" si="35"/>
        <v>62961.91</v>
      </c>
      <c r="AQ488" s="42">
        <f t="shared" si="35"/>
        <v>0</v>
      </c>
      <c r="AR488" s="42">
        <f t="shared" si="35"/>
        <v>42561.91</v>
      </c>
      <c r="AS488" s="42">
        <f t="shared" si="35"/>
        <v>51831.030000000006</v>
      </c>
      <c r="AT488" s="42">
        <f t="shared" si="35"/>
        <v>0</v>
      </c>
      <c r="AU488" s="42">
        <f t="shared" si="35"/>
        <v>0</v>
      </c>
      <c r="AV488" s="61" t="s">
        <v>79</v>
      </c>
      <c r="AW488" s="203" t="s">
        <v>79</v>
      </c>
      <c r="AX488" s="209" t="s">
        <v>79</v>
      </c>
    </row>
    <row r="489" spans="1:50" s="36" customFormat="1" ht="45" customHeight="1">
      <c r="A489" s="279"/>
      <c r="B489" s="230" t="s">
        <v>1257</v>
      </c>
      <c r="C489" s="10">
        <v>1190900484</v>
      </c>
      <c r="D489" s="27" t="s">
        <v>81</v>
      </c>
      <c r="E489" s="10" t="s">
        <v>1258</v>
      </c>
      <c r="F489" s="27" t="s">
        <v>1158</v>
      </c>
      <c r="G489" s="31">
        <v>270.5</v>
      </c>
      <c r="H489" s="31">
        <v>150.5</v>
      </c>
      <c r="I489" s="31">
        <v>120</v>
      </c>
      <c r="J489" s="31">
        <v>0</v>
      </c>
      <c r="K489" s="31">
        <v>150.5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150.5</v>
      </c>
      <c r="T489" s="31">
        <v>120</v>
      </c>
      <c r="U489" s="31">
        <v>0</v>
      </c>
      <c r="V489" s="31">
        <v>270.5</v>
      </c>
      <c r="W489" s="31">
        <v>150.5</v>
      </c>
      <c r="X489" s="31">
        <v>0</v>
      </c>
      <c r="Y489" s="31">
        <v>0</v>
      </c>
      <c r="Z489" s="31">
        <v>0</v>
      </c>
      <c r="AA489" s="30">
        <v>0</v>
      </c>
      <c r="AB489" s="31">
        <v>0</v>
      </c>
      <c r="AC489" s="31">
        <v>0</v>
      </c>
      <c r="AD489" s="31">
        <v>0</v>
      </c>
      <c r="AE489" s="31">
        <v>0</v>
      </c>
      <c r="AF489" s="31">
        <v>0</v>
      </c>
      <c r="AG489" s="31">
        <v>0</v>
      </c>
      <c r="AH489" s="31">
        <v>0</v>
      </c>
      <c r="AI489" s="31">
        <v>0</v>
      </c>
      <c r="AJ489" s="31">
        <v>0</v>
      </c>
      <c r="AK489" s="31">
        <v>0</v>
      </c>
      <c r="AL489" s="31">
        <v>0</v>
      </c>
      <c r="AM489" s="31">
        <v>0</v>
      </c>
      <c r="AN489" s="31">
        <v>0</v>
      </c>
      <c r="AO489" s="31">
        <v>0</v>
      </c>
      <c r="AP489" s="31">
        <v>0</v>
      </c>
      <c r="AQ489" s="31">
        <v>0</v>
      </c>
      <c r="AR489" s="31">
        <v>0</v>
      </c>
      <c r="AS489" s="31">
        <v>0</v>
      </c>
      <c r="AT489" s="31">
        <v>0</v>
      </c>
      <c r="AU489" s="31">
        <v>0</v>
      </c>
      <c r="AV489" s="27" t="s">
        <v>1384</v>
      </c>
      <c r="AW489" s="191" t="s">
        <v>1159</v>
      </c>
      <c r="AX489" s="191" t="s">
        <v>79</v>
      </c>
    </row>
    <row r="490" spans="1:50" s="36" customFormat="1" ht="48" customHeight="1">
      <c r="A490" s="279"/>
      <c r="B490" s="230" t="s">
        <v>1259</v>
      </c>
      <c r="C490" s="10" t="s">
        <v>1437</v>
      </c>
      <c r="D490" s="27" t="s">
        <v>81</v>
      </c>
      <c r="E490" s="10" t="s">
        <v>1260</v>
      </c>
      <c r="F490" s="27" t="s">
        <v>1158</v>
      </c>
      <c r="G490" s="31">
        <v>270.5</v>
      </c>
      <c r="H490" s="31">
        <v>150.5</v>
      </c>
      <c r="I490" s="31">
        <v>120</v>
      </c>
      <c r="J490" s="31">
        <v>0</v>
      </c>
      <c r="K490" s="31">
        <v>150.5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150.5</v>
      </c>
      <c r="T490" s="31">
        <v>120</v>
      </c>
      <c r="U490" s="31">
        <v>0</v>
      </c>
      <c r="V490" s="31">
        <v>270.5</v>
      </c>
      <c r="W490" s="31">
        <v>150.5</v>
      </c>
      <c r="X490" s="31">
        <v>0</v>
      </c>
      <c r="Y490" s="31">
        <v>0</v>
      </c>
      <c r="Z490" s="31">
        <v>0</v>
      </c>
      <c r="AA490" s="30">
        <v>0</v>
      </c>
      <c r="AB490" s="31">
        <v>0</v>
      </c>
      <c r="AC490" s="31">
        <v>0</v>
      </c>
      <c r="AD490" s="31">
        <v>0</v>
      </c>
      <c r="AE490" s="31">
        <v>0</v>
      </c>
      <c r="AF490" s="31">
        <v>0</v>
      </c>
      <c r="AG490" s="31">
        <v>0</v>
      </c>
      <c r="AH490" s="31">
        <v>0</v>
      </c>
      <c r="AI490" s="31">
        <v>0</v>
      </c>
      <c r="AJ490" s="31">
        <v>0</v>
      </c>
      <c r="AK490" s="31">
        <v>0</v>
      </c>
      <c r="AL490" s="31">
        <v>0</v>
      </c>
      <c r="AM490" s="31">
        <v>0</v>
      </c>
      <c r="AN490" s="31">
        <v>0</v>
      </c>
      <c r="AO490" s="31">
        <v>0</v>
      </c>
      <c r="AP490" s="31">
        <v>0</v>
      </c>
      <c r="AQ490" s="31">
        <v>0</v>
      </c>
      <c r="AR490" s="31">
        <v>0</v>
      </c>
      <c r="AS490" s="31">
        <v>0</v>
      </c>
      <c r="AT490" s="31">
        <v>0</v>
      </c>
      <c r="AU490" s="31">
        <v>0</v>
      </c>
      <c r="AV490" s="27" t="s">
        <v>1384</v>
      </c>
      <c r="AW490" s="191" t="s">
        <v>1159</v>
      </c>
      <c r="AX490" s="191" t="s">
        <v>79</v>
      </c>
    </row>
    <row r="491" spans="1:50" s="36" customFormat="1" ht="41.25" customHeight="1">
      <c r="A491" s="279"/>
      <c r="B491" s="230" t="s">
        <v>1261</v>
      </c>
      <c r="C491" s="10" t="s">
        <v>1438</v>
      </c>
      <c r="D491" s="27" t="s">
        <v>81</v>
      </c>
      <c r="E491" s="10" t="s">
        <v>1262</v>
      </c>
      <c r="F491" s="27" t="s">
        <v>1158</v>
      </c>
      <c r="G491" s="31">
        <v>270.5</v>
      </c>
      <c r="H491" s="31">
        <v>150.5</v>
      </c>
      <c r="I491" s="31">
        <v>120</v>
      </c>
      <c r="J491" s="31">
        <v>0</v>
      </c>
      <c r="K491" s="31">
        <v>150.5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150.5</v>
      </c>
      <c r="T491" s="31">
        <v>120</v>
      </c>
      <c r="U491" s="31">
        <v>0</v>
      </c>
      <c r="V491" s="31">
        <v>270.5</v>
      </c>
      <c r="W491" s="31">
        <v>150.5</v>
      </c>
      <c r="X491" s="31">
        <v>0</v>
      </c>
      <c r="Y491" s="31">
        <v>0</v>
      </c>
      <c r="Z491" s="31">
        <v>0</v>
      </c>
      <c r="AA491" s="30">
        <v>0</v>
      </c>
      <c r="AB491" s="31">
        <v>0</v>
      </c>
      <c r="AC491" s="31">
        <v>0</v>
      </c>
      <c r="AD491" s="31">
        <v>0</v>
      </c>
      <c r="AE491" s="31">
        <v>0</v>
      </c>
      <c r="AF491" s="31">
        <v>0</v>
      </c>
      <c r="AG491" s="31">
        <v>0</v>
      </c>
      <c r="AH491" s="31">
        <v>0</v>
      </c>
      <c r="AI491" s="31">
        <v>0</v>
      </c>
      <c r="AJ491" s="31">
        <v>0</v>
      </c>
      <c r="AK491" s="31">
        <v>0</v>
      </c>
      <c r="AL491" s="31">
        <v>0</v>
      </c>
      <c r="AM491" s="31">
        <v>0</v>
      </c>
      <c r="AN491" s="31">
        <v>0</v>
      </c>
      <c r="AO491" s="31">
        <v>0</v>
      </c>
      <c r="AP491" s="31">
        <v>0</v>
      </c>
      <c r="AQ491" s="31">
        <v>0</v>
      </c>
      <c r="AR491" s="31">
        <v>0</v>
      </c>
      <c r="AS491" s="31">
        <v>0</v>
      </c>
      <c r="AT491" s="31">
        <v>0</v>
      </c>
      <c r="AU491" s="31">
        <v>0</v>
      </c>
      <c r="AV491" s="27" t="s">
        <v>1384</v>
      </c>
      <c r="AW491" s="191" t="s">
        <v>1159</v>
      </c>
      <c r="AX491" s="191" t="s">
        <v>79</v>
      </c>
    </row>
    <row r="492" spans="1:50" s="36" customFormat="1" ht="35.25" customHeight="1">
      <c r="A492" s="279"/>
      <c r="B492" s="230" t="s">
        <v>1263</v>
      </c>
      <c r="C492" s="10" t="s">
        <v>1439</v>
      </c>
      <c r="D492" s="27" t="s">
        <v>81</v>
      </c>
      <c r="E492" s="10" t="s">
        <v>1264</v>
      </c>
      <c r="F492" s="27" t="s">
        <v>1158</v>
      </c>
      <c r="G492" s="31">
        <v>270.5</v>
      </c>
      <c r="H492" s="31">
        <v>150.5</v>
      </c>
      <c r="I492" s="31">
        <v>120</v>
      </c>
      <c r="J492" s="31">
        <v>0</v>
      </c>
      <c r="K492" s="31">
        <v>150.5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150.5</v>
      </c>
      <c r="T492" s="31">
        <v>120</v>
      </c>
      <c r="U492" s="31">
        <v>0</v>
      </c>
      <c r="V492" s="31">
        <v>270.5</v>
      </c>
      <c r="W492" s="31">
        <v>150.5</v>
      </c>
      <c r="X492" s="31">
        <v>0</v>
      </c>
      <c r="Y492" s="31">
        <v>0</v>
      </c>
      <c r="Z492" s="31">
        <v>0</v>
      </c>
      <c r="AA492" s="30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0</v>
      </c>
      <c r="AL492" s="31">
        <v>0</v>
      </c>
      <c r="AM492" s="31">
        <v>0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  <c r="AT492" s="31">
        <v>0</v>
      </c>
      <c r="AU492" s="31">
        <v>0</v>
      </c>
      <c r="AV492" s="27" t="s">
        <v>1384</v>
      </c>
      <c r="AW492" s="191" t="s">
        <v>1159</v>
      </c>
      <c r="AX492" s="191" t="s">
        <v>79</v>
      </c>
    </row>
    <row r="493" spans="1:50" s="36" customFormat="1" ht="36.75" customHeight="1">
      <c r="A493" s="279"/>
      <c r="B493" s="230" t="s">
        <v>1265</v>
      </c>
      <c r="C493" s="10" t="s">
        <v>1440</v>
      </c>
      <c r="D493" s="27" t="s">
        <v>81</v>
      </c>
      <c r="E493" s="10" t="s">
        <v>1266</v>
      </c>
      <c r="F493" s="27" t="s">
        <v>1158</v>
      </c>
      <c r="G493" s="31">
        <v>270.5</v>
      </c>
      <c r="H493" s="31">
        <v>150.5</v>
      </c>
      <c r="I493" s="31">
        <v>120</v>
      </c>
      <c r="J493" s="31">
        <v>0</v>
      </c>
      <c r="K493" s="31">
        <v>150.5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150.5</v>
      </c>
      <c r="T493" s="31">
        <v>120</v>
      </c>
      <c r="U493" s="31">
        <v>0</v>
      </c>
      <c r="V493" s="31">
        <v>270.5</v>
      </c>
      <c r="W493" s="31">
        <v>150.5</v>
      </c>
      <c r="X493" s="31">
        <v>0</v>
      </c>
      <c r="Y493" s="31">
        <v>0</v>
      </c>
      <c r="Z493" s="31">
        <v>0</v>
      </c>
      <c r="AA493" s="30">
        <v>0</v>
      </c>
      <c r="AB493" s="31">
        <v>0</v>
      </c>
      <c r="AC493" s="31">
        <v>0</v>
      </c>
      <c r="AD493" s="31">
        <v>0</v>
      </c>
      <c r="AE493" s="31">
        <v>0</v>
      </c>
      <c r="AF493" s="31">
        <v>0</v>
      </c>
      <c r="AG493" s="31">
        <v>0</v>
      </c>
      <c r="AH493" s="31">
        <v>0</v>
      </c>
      <c r="AI493" s="31">
        <v>0</v>
      </c>
      <c r="AJ493" s="31">
        <v>0</v>
      </c>
      <c r="AK493" s="31">
        <v>0</v>
      </c>
      <c r="AL493" s="31">
        <v>0</v>
      </c>
      <c r="AM493" s="31">
        <v>0</v>
      </c>
      <c r="AN493" s="31">
        <v>0</v>
      </c>
      <c r="AO493" s="31">
        <v>0</v>
      </c>
      <c r="AP493" s="31">
        <v>0</v>
      </c>
      <c r="AQ493" s="31">
        <v>0</v>
      </c>
      <c r="AR493" s="31">
        <v>0</v>
      </c>
      <c r="AS493" s="31">
        <v>0</v>
      </c>
      <c r="AT493" s="31">
        <v>0</v>
      </c>
      <c r="AU493" s="31">
        <v>0</v>
      </c>
      <c r="AV493" s="27" t="s">
        <v>1384</v>
      </c>
      <c r="AW493" s="191" t="s">
        <v>1159</v>
      </c>
      <c r="AX493" s="191" t="s">
        <v>79</v>
      </c>
    </row>
    <row r="494" spans="1:50" s="36" customFormat="1" ht="53.25" customHeight="1">
      <c r="A494" s="279"/>
      <c r="B494" s="230" t="s">
        <v>1267</v>
      </c>
      <c r="C494" s="10" t="s">
        <v>1441</v>
      </c>
      <c r="D494" s="27" t="s">
        <v>81</v>
      </c>
      <c r="E494" s="10" t="s">
        <v>1268</v>
      </c>
      <c r="F494" s="27" t="s">
        <v>1158</v>
      </c>
      <c r="G494" s="31">
        <v>270.5</v>
      </c>
      <c r="H494" s="31">
        <v>150.5</v>
      </c>
      <c r="I494" s="31">
        <v>120</v>
      </c>
      <c r="J494" s="31">
        <v>0</v>
      </c>
      <c r="K494" s="31">
        <v>150.5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150.5</v>
      </c>
      <c r="T494" s="31">
        <v>120</v>
      </c>
      <c r="U494" s="31">
        <v>0</v>
      </c>
      <c r="V494" s="31">
        <v>270.5</v>
      </c>
      <c r="W494" s="31">
        <v>150.5</v>
      </c>
      <c r="X494" s="31">
        <v>0</v>
      </c>
      <c r="Y494" s="31">
        <v>0</v>
      </c>
      <c r="Z494" s="31">
        <v>0</v>
      </c>
      <c r="AA494" s="30">
        <v>0</v>
      </c>
      <c r="AB494" s="31">
        <v>0</v>
      </c>
      <c r="AC494" s="31">
        <v>0</v>
      </c>
      <c r="AD494" s="31">
        <v>0</v>
      </c>
      <c r="AE494" s="31">
        <v>0</v>
      </c>
      <c r="AF494" s="31">
        <v>0</v>
      </c>
      <c r="AG494" s="31">
        <v>0</v>
      </c>
      <c r="AH494" s="31">
        <v>0</v>
      </c>
      <c r="AI494" s="31">
        <v>0</v>
      </c>
      <c r="AJ494" s="31">
        <v>0</v>
      </c>
      <c r="AK494" s="31">
        <v>0</v>
      </c>
      <c r="AL494" s="31">
        <v>0</v>
      </c>
      <c r="AM494" s="31">
        <v>0</v>
      </c>
      <c r="AN494" s="31">
        <v>0</v>
      </c>
      <c r="AO494" s="31">
        <v>0</v>
      </c>
      <c r="AP494" s="31">
        <v>0</v>
      </c>
      <c r="AQ494" s="31">
        <v>0</v>
      </c>
      <c r="AR494" s="31">
        <v>0</v>
      </c>
      <c r="AS494" s="31">
        <v>0</v>
      </c>
      <c r="AT494" s="31">
        <v>0</v>
      </c>
      <c r="AU494" s="31">
        <v>0</v>
      </c>
      <c r="AV494" s="27" t="s">
        <v>1384</v>
      </c>
      <c r="AW494" s="191" t="s">
        <v>1159</v>
      </c>
      <c r="AX494" s="191" t="s">
        <v>79</v>
      </c>
    </row>
    <row r="495" spans="1:50" s="43" customFormat="1" ht="75" customHeight="1">
      <c r="A495" s="279"/>
      <c r="B495" s="230" t="s">
        <v>1269</v>
      </c>
      <c r="C495" s="27" t="s">
        <v>79</v>
      </c>
      <c r="D495" s="27" t="s">
        <v>81</v>
      </c>
      <c r="E495" s="10" t="s">
        <v>79</v>
      </c>
      <c r="F495" s="27" t="s">
        <v>1158</v>
      </c>
      <c r="G495" s="31">
        <v>204623.592</v>
      </c>
      <c r="H495" s="31">
        <v>204623.592</v>
      </c>
      <c r="I495" s="31">
        <v>0</v>
      </c>
      <c r="J495" s="31">
        <v>204623.592</v>
      </c>
      <c r="K495" s="31">
        <v>204623.592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1">
        <v>0</v>
      </c>
      <c r="AA495" s="30">
        <v>0</v>
      </c>
      <c r="AB495" s="31">
        <v>0</v>
      </c>
      <c r="AC495" s="31">
        <v>0</v>
      </c>
      <c r="AD495" s="31">
        <v>0</v>
      </c>
      <c r="AE495" s="31">
        <v>0</v>
      </c>
      <c r="AF495" s="31">
        <v>0</v>
      </c>
      <c r="AG495" s="31">
        <v>0</v>
      </c>
      <c r="AH495" s="31">
        <v>0</v>
      </c>
      <c r="AI495" s="31">
        <v>0</v>
      </c>
      <c r="AJ495" s="31">
        <v>0</v>
      </c>
      <c r="AK495" s="31">
        <v>0</v>
      </c>
      <c r="AL495" s="31">
        <v>0</v>
      </c>
      <c r="AM495" s="31">
        <v>0</v>
      </c>
      <c r="AN495" s="31">
        <v>0</v>
      </c>
      <c r="AO495" s="31">
        <v>0</v>
      </c>
      <c r="AP495" s="31">
        <v>0</v>
      </c>
      <c r="AQ495" s="31">
        <v>0</v>
      </c>
      <c r="AR495" s="31">
        <v>0</v>
      </c>
      <c r="AS495" s="31">
        <v>0</v>
      </c>
      <c r="AT495" s="31">
        <v>0</v>
      </c>
      <c r="AU495" s="31">
        <v>0</v>
      </c>
      <c r="AV495" s="27" t="s">
        <v>79</v>
      </c>
      <c r="AW495" s="191" t="s">
        <v>1270</v>
      </c>
      <c r="AX495" s="191" t="s">
        <v>278</v>
      </c>
    </row>
    <row r="496" spans="1:50" s="36" customFormat="1" ht="83.25" customHeight="1">
      <c r="A496" s="279"/>
      <c r="B496" s="233" t="s">
        <v>1442</v>
      </c>
      <c r="C496" s="25" t="s">
        <v>1443</v>
      </c>
      <c r="D496" s="25" t="s">
        <v>81</v>
      </c>
      <c r="E496" s="24" t="s">
        <v>1444</v>
      </c>
      <c r="F496" s="25" t="s">
        <v>1445</v>
      </c>
      <c r="G496" s="22">
        <v>714</v>
      </c>
      <c r="H496" s="22">
        <v>714</v>
      </c>
      <c r="I496" s="22">
        <v>0</v>
      </c>
      <c r="J496" s="22">
        <v>499.8</v>
      </c>
      <c r="K496" s="22">
        <v>0</v>
      </c>
      <c r="L496" s="22">
        <v>0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214.2</v>
      </c>
      <c r="T496" s="22">
        <v>0</v>
      </c>
      <c r="U496" s="22">
        <v>0</v>
      </c>
      <c r="V496" s="22">
        <v>214.2</v>
      </c>
      <c r="W496" s="22">
        <v>0</v>
      </c>
      <c r="X496" s="22">
        <v>0</v>
      </c>
      <c r="Y496" s="22">
        <v>0</v>
      </c>
      <c r="Z496" s="22">
        <v>0</v>
      </c>
      <c r="AA496" s="22">
        <v>0</v>
      </c>
      <c r="AB496" s="22">
        <v>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0</v>
      </c>
      <c r="AT496" s="22">
        <v>0</v>
      </c>
      <c r="AU496" s="22">
        <v>0</v>
      </c>
      <c r="AV496" s="25" t="s">
        <v>85</v>
      </c>
      <c r="AW496" s="201" t="s">
        <v>1452</v>
      </c>
      <c r="AX496" s="201" t="s">
        <v>278</v>
      </c>
    </row>
    <row r="497" spans="1:50" s="43" customFormat="1" ht="73.5" customHeight="1">
      <c r="A497" s="279"/>
      <c r="B497" s="245" t="s">
        <v>1020</v>
      </c>
      <c r="C497" s="20" t="s">
        <v>1021</v>
      </c>
      <c r="D497" s="27" t="s">
        <v>81</v>
      </c>
      <c r="E497" s="10" t="s">
        <v>1022</v>
      </c>
      <c r="F497" s="27" t="s">
        <v>1023</v>
      </c>
      <c r="G497" s="31">
        <v>430</v>
      </c>
      <c r="H497" s="31">
        <v>430</v>
      </c>
      <c r="I497" s="31">
        <v>0</v>
      </c>
      <c r="J497" s="31">
        <v>430</v>
      </c>
      <c r="K497" s="31">
        <v>0</v>
      </c>
      <c r="L497" s="31">
        <v>215</v>
      </c>
      <c r="M497" s="31">
        <v>215</v>
      </c>
      <c r="N497" s="31">
        <v>0</v>
      </c>
      <c r="O497" s="31">
        <v>0</v>
      </c>
      <c r="P497" s="31">
        <v>64.5</v>
      </c>
      <c r="Q497" s="31">
        <v>64.5</v>
      </c>
      <c r="R497" s="31">
        <v>0</v>
      </c>
      <c r="S497" s="31">
        <v>0</v>
      </c>
      <c r="T497" s="31">
        <v>0</v>
      </c>
      <c r="U497" s="31">
        <v>43</v>
      </c>
      <c r="V497" s="31">
        <v>43</v>
      </c>
      <c r="W497" s="31">
        <v>0</v>
      </c>
      <c r="X497" s="31">
        <v>0</v>
      </c>
      <c r="Y497" s="31">
        <v>0</v>
      </c>
      <c r="Z497" s="31">
        <v>0</v>
      </c>
      <c r="AA497" s="31">
        <v>0</v>
      </c>
      <c r="AB497" s="31">
        <v>0</v>
      </c>
      <c r="AC497" s="31">
        <v>0</v>
      </c>
      <c r="AD497" s="31">
        <v>0</v>
      </c>
      <c r="AE497" s="31">
        <v>0</v>
      </c>
      <c r="AF497" s="31">
        <v>0</v>
      </c>
      <c r="AG497" s="31">
        <v>0</v>
      </c>
      <c r="AH497" s="31">
        <v>0</v>
      </c>
      <c r="AI497" s="31">
        <v>0</v>
      </c>
      <c r="AJ497" s="31">
        <v>0</v>
      </c>
      <c r="AK497" s="31">
        <v>0</v>
      </c>
      <c r="AL497" s="31">
        <v>0</v>
      </c>
      <c r="AM497" s="31">
        <v>0</v>
      </c>
      <c r="AN497" s="31">
        <v>0</v>
      </c>
      <c r="AO497" s="31">
        <v>0</v>
      </c>
      <c r="AP497" s="31">
        <v>0</v>
      </c>
      <c r="AQ497" s="31">
        <v>0</v>
      </c>
      <c r="AR497" s="31">
        <v>0</v>
      </c>
      <c r="AS497" s="31">
        <v>0</v>
      </c>
      <c r="AT497" s="31">
        <v>0</v>
      </c>
      <c r="AU497" s="31">
        <v>0</v>
      </c>
      <c r="AV497" s="27" t="s">
        <v>80</v>
      </c>
      <c r="AW497" s="191" t="s">
        <v>1160</v>
      </c>
      <c r="AX497" s="191" t="s">
        <v>79</v>
      </c>
    </row>
    <row r="498" spans="1:50" s="43" customFormat="1" ht="73.5" customHeight="1">
      <c r="A498" s="279"/>
      <c r="B498" s="247" t="s">
        <v>1446</v>
      </c>
      <c r="C498" s="25" t="s">
        <v>79</v>
      </c>
      <c r="D498" s="25" t="s">
        <v>81</v>
      </c>
      <c r="E498" s="24" t="s">
        <v>79</v>
      </c>
      <c r="F498" s="25" t="s">
        <v>1447</v>
      </c>
      <c r="G498" s="22">
        <v>285.714</v>
      </c>
      <c r="H498" s="22">
        <v>285.714</v>
      </c>
      <c r="I498" s="22">
        <v>0</v>
      </c>
      <c r="J498" s="22">
        <v>200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0</v>
      </c>
      <c r="X498" s="22">
        <v>85.713999999999999</v>
      </c>
      <c r="Y498" s="22">
        <v>0</v>
      </c>
      <c r="Z498" s="22">
        <v>0</v>
      </c>
      <c r="AA498" s="22">
        <v>85.713999999999999</v>
      </c>
      <c r="AB498" s="22">
        <v>0</v>
      </c>
      <c r="AC498" s="22">
        <v>0</v>
      </c>
      <c r="AD498" s="22">
        <v>0</v>
      </c>
      <c r="AE498" s="22">
        <v>0</v>
      </c>
      <c r="AF498" s="22">
        <v>0</v>
      </c>
      <c r="AG498" s="22">
        <v>0</v>
      </c>
      <c r="AH498" s="22">
        <v>0</v>
      </c>
      <c r="AI498" s="22">
        <v>0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0</v>
      </c>
      <c r="AT498" s="22">
        <v>0</v>
      </c>
      <c r="AU498" s="22">
        <v>0</v>
      </c>
      <c r="AV498" s="25" t="s">
        <v>85</v>
      </c>
      <c r="AW498" s="201" t="s">
        <v>1531</v>
      </c>
      <c r="AX498" s="201" t="s">
        <v>278</v>
      </c>
    </row>
    <row r="499" spans="1:50" s="43" customFormat="1" ht="73.5" customHeight="1">
      <c r="A499" s="279"/>
      <c r="B499" s="247" t="s">
        <v>1448</v>
      </c>
      <c r="C499" s="25" t="s">
        <v>79</v>
      </c>
      <c r="D499" s="25" t="s">
        <v>81</v>
      </c>
      <c r="E499" s="24" t="s">
        <v>79</v>
      </c>
      <c r="F499" s="25" t="s">
        <v>1447</v>
      </c>
      <c r="G499" s="22">
        <v>285.714</v>
      </c>
      <c r="H499" s="22">
        <v>285.714</v>
      </c>
      <c r="I499" s="22">
        <v>0</v>
      </c>
      <c r="J499" s="22">
        <v>200</v>
      </c>
      <c r="K499" s="22">
        <v>0</v>
      </c>
      <c r="L499" s="22">
        <v>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22">
        <v>0</v>
      </c>
      <c r="W499" s="22">
        <v>0</v>
      </c>
      <c r="X499" s="22">
        <v>85.713999999999999</v>
      </c>
      <c r="Y499" s="22">
        <v>0</v>
      </c>
      <c r="Z499" s="22">
        <v>0</v>
      </c>
      <c r="AA499" s="22">
        <v>85.713999999999999</v>
      </c>
      <c r="AB499" s="22">
        <v>0</v>
      </c>
      <c r="AC499" s="22">
        <v>0</v>
      </c>
      <c r="AD499" s="22">
        <v>0</v>
      </c>
      <c r="AE499" s="22">
        <v>0</v>
      </c>
      <c r="AF499" s="22">
        <v>0</v>
      </c>
      <c r="AG499" s="22">
        <v>0</v>
      </c>
      <c r="AH499" s="22">
        <v>0</v>
      </c>
      <c r="AI499" s="22">
        <v>0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0</v>
      </c>
      <c r="AQ499" s="22">
        <v>0</v>
      </c>
      <c r="AR499" s="22">
        <v>0</v>
      </c>
      <c r="AS499" s="22">
        <v>0</v>
      </c>
      <c r="AT499" s="22">
        <v>0</v>
      </c>
      <c r="AU499" s="22">
        <v>0</v>
      </c>
      <c r="AV499" s="25" t="s">
        <v>85</v>
      </c>
      <c r="AW499" s="201" t="s">
        <v>1531</v>
      </c>
      <c r="AX499" s="201" t="s">
        <v>278</v>
      </c>
    </row>
    <row r="500" spans="1:50" s="43" customFormat="1" ht="73.5" customHeight="1">
      <c r="A500" s="279"/>
      <c r="B500" s="247" t="s">
        <v>1449</v>
      </c>
      <c r="C500" s="25" t="s">
        <v>79</v>
      </c>
      <c r="D500" s="25" t="s">
        <v>81</v>
      </c>
      <c r="E500" s="24" t="s">
        <v>79</v>
      </c>
      <c r="F500" s="25" t="s">
        <v>1447</v>
      </c>
      <c r="G500" s="22">
        <v>285.714</v>
      </c>
      <c r="H500" s="22">
        <v>285.714</v>
      </c>
      <c r="I500" s="22">
        <v>0</v>
      </c>
      <c r="J500" s="22">
        <v>200</v>
      </c>
      <c r="K500" s="22">
        <v>0</v>
      </c>
      <c r="L500" s="22">
        <v>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85.713999999999999</v>
      </c>
      <c r="Y500" s="22">
        <v>0</v>
      </c>
      <c r="Z500" s="22">
        <v>0</v>
      </c>
      <c r="AA500" s="22">
        <v>85.713999999999999</v>
      </c>
      <c r="AB500" s="22">
        <v>0</v>
      </c>
      <c r="AC500" s="22">
        <v>0</v>
      </c>
      <c r="AD500" s="22">
        <v>0</v>
      </c>
      <c r="AE500" s="22">
        <v>0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  <c r="AT500" s="22">
        <v>0</v>
      </c>
      <c r="AU500" s="22">
        <v>0</v>
      </c>
      <c r="AV500" s="25" t="s">
        <v>85</v>
      </c>
      <c r="AW500" s="201" t="s">
        <v>1531</v>
      </c>
      <c r="AX500" s="201" t="s">
        <v>278</v>
      </c>
    </row>
    <row r="501" spans="1:50" s="43" customFormat="1" ht="73.5" customHeight="1">
      <c r="A501" s="279"/>
      <c r="B501" s="247" t="s">
        <v>1450</v>
      </c>
      <c r="C501" s="25" t="s">
        <v>79</v>
      </c>
      <c r="D501" s="25" t="s">
        <v>81</v>
      </c>
      <c r="E501" s="24" t="s">
        <v>79</v>
      </c>
      <c r="F501" s="25" t="s">
        <v>1451</v>
      </c>
      <c r="G501" s="22">
        <v>3422.0889999999999</v>
      </c>
      <c r="H501" s="22">
        <v>1577.7380000000001</v>
      </c>
      <c r="I501" s="22">
        <v>1844.3510000000001</v>
      </c>
      <c r="J501" s="22">
        <v>0</v>
      </c>
      <c r="K501" s="22">
        <v>946.64200000000005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82.316999999999993</v>
      </c>
      <c r="T501" s="22">
        <v>494.20800000000003</v>
      </c>
      <c r="U501" s="22">
        <v>123.47499999999999</v>
      </c>
      <c r="V501" s="22">
        <v>700</v>
      </c>
      <c r="W501" s="22">
        <v>0</v>
      </c>
      <c r="X501" s="22">
        <v>0</v>
      </c>
      <c r="Y501" s="22">
        <v>0</v>
      </c>
      <c r="Z501" s="22">
        <v>0</v>
      </c>
      <c r="AA501" s="22">
        <v>0</v>
      </c>
      <c r="AB501" s="22">
        <v>0</v>
      </c>
      <c r="AC501" s="22">
        <v>548.77800000000002</v>
      </c>
      <c r="AD501" s="22">
        <v>1350.1420000000001</v>
      </c>
      <c r="AE501" s="22">
        <v>823.16800000000001</v>
      </c>
      <c r="AF501" s="22">
        <v>2722.0880000000002</v>
      </c>
      <c r="AG501" s="22">
        <v>0</v>
      </c>
      <c r="AH501" s="22">
        <v>0</v>
      </c>
      <c r="AI501" s="22">
        <v>0</v>
      </c>
      <c r="AJ501" s="22">
        <v>0</v>
      </c>
      <c r="AK501" s="22">
        <v>0</v>
      </c>
      <c r="AL501" s="22">
        <v>0</v>
      </c>
      <c r="AM501" s="22">
        <v>0</v>
      </c>
      <c r="AN501" s="22">
        <v>0</v>
      </c>
      <c r="AO501" s="22">
        <v>0</v>
      </c>
      <c r="AP501" s="22">
        <v>0</v>
      </c>
      <c r="AQ501" s="22">
        <v>0</v>
      </c>
      <c r="AR501" s="22">
        <v>0</v>
      </c>
      <c r="AS501" s="22">
        <v>0</v>
      </c>
      <c r="AT501" s="22">
        <v>0</v>
      </c>
      <c r="AU501" s="22">
        <v>0</v>
      </c>
      <c r="AV501" s="25" t="s">
        <v>85</v>
      </c>
      <c r="AW501" s="201" t="s">
        <v>1453</v>
      </c>
      <c r="AX501" s="201" t="s">
        <v>278</v>
      </c>
    </row>
    <row r="502" spans="1:50" s="37" customFormat="1" ht="60" customHeight="1">
      <c r="A502" s="279"/>
      <c r="B502" s="238" t="s">
        <v>272</v>
      </c>
      <c r="C502" s="60" t="s">
        <v>79</v>
      </c>
      <c r="D502" s="60" t="s">
        <v>79</v>
      </c>
      <c r="E502" s="80" t="s">
        <v>79</v>
      </c>
      <c r="F502" s="60" t="s">
        <v>79</v>
      </c>
      <c r="G502" s="26">
        <f>SUM(G489:G501)</f>
        <v>211669.82300000003</v>
      </c>
      <c r="H502" s="26">
        <f t="shared" ref="H502:AI502" si="36">SUM(H489:H501)</f>
        <v>209105.47200000004</v>
      </c>
      <c r="I502" s="26">
        <f t="shared" si="36"/>
        <v>2564.3510000000001</v>
      </c>
      <c r="J502" s="26">
        <f t="shared" si="36"/>
        <v>206153.39199999999</v>
      </c>
      <c r="K502" s="26">
        <f t="shared" si="36"/>
        <v>206473.234</v>
      </c>
      <c r="L502" s="26">
        <f t="shared" si="36"/>
        <v>215</v>
      </c>
      <c r="M502" s="26">
        <f t="shared" si="36"/>
        <v>215</v>
      </c>
      <c r="N502" s="26">
        <f t="shared" si="36"/>
        <v>0</v>
      </c>
      <c r="O502" s="26">
        <f t="shared" si="36"/>
        <v>0</v>
      </c>
      <c r="P502" s="26">
        <f t="shared" si="36"/>
        <v>64.5</v>
      </c>
      <c r="Q502" s="26">
        <f t="shared" si="36"/>
        <v>64.5</v>
      </c>
      <c r="R502" s="26">
        <f t="shared" si="36"/>
        <v>0</v>
      </c>
      <c r="S502" s="26">
        <f t="shared" si="36"/>
        <v>1199.5170000000001</v>
      </c>
      <c r="T502" s="26">
        <f t="shared" si="36"/>
        <v>1214.2080000000001</v>
      </c>
      <c r="U502" s="26">
        <f t="shared" si="36"/>
        <v>166.47499999999999</v>
      </c>
      <c r="V502" s="26">
        <f t="shared" si="36"/>
        <v>2580.1999999999998</v>
      </c>
      <c r="W502" s="26">
        <f t="shared" si="36"/>
        <v>903</v>
      </c>
      <c r="X502" s="26">
        <f t="shared" si="36"/>
        <v>257.142</v>
      </c>
      <c r="Y502" s="26">
        <f t="shared" si="36"/>
        <v>0</v>
      </c>
      <c r="Z502" s="26">
        <f t="shared" si="36"/>
        <v>0</v>
      </c>
      <c r="AA502" s="26">
        <f t="shared" si="36"/>
        <v>257.142</v>
      </c>
      <c r="AB502" s="26">
        <f t="shared" si="36"/>
        <v>0</v>
      </c>
      <c r="AC502" s="26">
        <f t="shared" si="36"/>
        <v>548.77800000000002</v>
      </c>
      <c r="AD502" s="26">
        <f t="shared" si="36"/>
        <v>1350.1420000000001</v>
      </c>
      <c r="AE502" s="26">
        <f t="shared" si="36"/>
        <v>823.16800000000001</v>
      </c>
      <c r="AF502" s="26">
        <f t="shared" si="36"/>
        <v>2722.0880000000002</v>
      </c>
      <c r="AG502" s="26">
        <f t="shared" si="36"/>
        <v>0</v>
      </c>
      <c r="AH502" s="26">
        <f t="shared" si="36"/>
        <v>0</v>
      </c>
      <c r="AI502" s="26">
        <f t="shared" si="36"/>
        <v>0</v>
      </c>
      <c r="AJ502" s="26">
        <f t="shared" ref="AJ502:AU502" si="37">SUM(AJ489:AJ501)</f>
        <v>0</v>
      </c>
      <c r="AK502" s="26">
        <f t="shared" si="37"/>
        <v>0</v>
      </c>
      <c r="AL502" s="26">
        <f t="shared" si="37"/>
        <v>0</v>
      </c>
      <c r="AM502" s="26">
        <f t="shared" si="37"/>
        <v>0</v>
      </c>
      <c r="AN502" s="26">
        <f t="shared" si="37"/>
        <v>0</v>
      </c>
      <c r="AO502" s="26">
        <f t="shared" si="37"/>
        <v>0</v>
      </c>
      <c r="AP502" s="26">
        <f t="shared" si="37"/>
        <v>0</v>
      </c>
      <c r="AQ502" s="26">
        <f t="shared" si="37"/>
        <v>0</v>
      </c>
      <c r="AR502" s="26">
        <f t="shared" si="37"/>
        <v>0</v>
      </c>
      <c r="AS502" s="26">
        <f t="shared" si="37"/>
        <v>0</v>
      </c>
      <c r="AT502" s="26">
        <f t="shared" si="37"/>
        <v>0</v>
      </c>
      <c r="AU502" s="26">
        <f t="shared" si="37"/>
        <v>0</v>
      </c>
      <c r="AV502" s="60" t="s">
        <v>79</v>
      </c>
      <c r="AW502" s="205" t="s">
        <v>79</v>
      </c>
      <c r="AX502" s="206" t="s">
        <v>79</v>
      </c>
    </row>
    <row r="503" spans="1:50" s="37" customFormat="1" ht="52.5">
      <c r="A503" s="279"/>
      <c r="B503" s="239" t="s">
        <v>191</v>
      </c>
      <c r="C503" s="62" t="s">
        <v>79</v>
      </c>
      <c r="D503" s="62" t="s">
        <v>79</v>
      </c>
      <c r="E503" s="78" t="s">
        <v>79</v>
      </c>
      <c r="F503" s="62" t="s">
        <v>79</v>
      </c>
      <c r="G503" s="41">
        <f>G488+G502</f>
        <v>1540190.3218200002</v>
      </c>
      <c r="H503" s="41">
        <f t="shared" ref="H503:AI503" si="38">H488+H502</f>
        <v>1536859.6368200001</v>
      </c>
      <c r="I503" s="41">
        <f t="shared" si="38"/>
        <v>3330.6849999999999</v>
      </c>
      <c r="J503" s="41">
        <f t="shared" si="38"/>
        <v>1339494.04782</v>
      </c>
      <c r="K503" s="41">
        <f t="shared" si="38"/>
        <v>282841.97399999999</v>
      </c>
      <c r="L503" s="41">
        <f t="shared" si="38"/>
        <v>12807.3457</v>
      </c>
      <c r="M503" s="41">
        <f t="shared" si="38"/>
        <v>11619.08339</v>
      </c>
      <c r="N503" s="41">
        <f t="shared" si="38"/>
        <v>0</v>
      </c>
      <c r="O503" s="41">
        <f t="shared" si="38"/>
        <v>0</v>
      </c>
      <c r="P503" s="41">
        <f t="shared" si="38"/>
        <v>158.75770000000011</v>
      </c>
      <c r="Q503" s="41">
        <f t="shared" si="38"/>
        <v>158.75770000000011</v>
      </c>
      <c r="R503" s="41">
        <f t="shared" si="38"/>
        <v>13539.64343</v>
      </c>
      <c r="S503" s="41">
        <f t="shared" si="38"/>
        <v>1422.1570000000002</v>
      </c>
      <c r="T503" s="41">
        <f t="shared" si="38"/>
        <v>1407.808</v>
      </c>
      <c r="U503" s="41">
        <f t="shared" si="38"/>
        <v>331.03499999999997</v>
      </c>
      <c r="V503" s="41">
        <f t="shared" si="38"/>
        <v>3161</v>
      </c>
      <c r="W503" s="41">
        <f t="shared" si="38"/>
        <v>903</v>
      </c>
      <c r="X503" s="41">
        <f t="shared" si="38"/>
        <v>257.142</v>
      </c>
      <c r="Y503" s="41">
        <f t="shared" si="38"/>
        <v>0</v>
      </c>
      <c r="Z503" s="41">
        <f t="shared" si="38"/>
        <v>0</v>
      </c>
      <c r="AA503" s="41">
        <f t="shared" si="38"/>
        <v>257.142</v>
      </c>
      <c r="AB503" s="41">
        <f t="shared" si="38"/>
        <v>0</v>
      </c>
      <c r="AC503" s="41">
        <f t="shared" si="38"/>
        <v>32948.777999999998</v>
      </c>
      <c r="AD503" s="41">
        <f t="shared" si="38"/>
        <v>1350.1420000000001</v>
      </c>
      <c r="AE503" s="41">
        <f t="shared" si="38"/>
        <v>823.16800000000001</v>
      </c>
      <c r="AF503" s="41">
        <f t="shared" si="38"/>
        <v>35122.088000000003</v>
      </c>
      <c r="AG503" s="41">
        <f t="shared" si="38"/>
        <v>0</v>
      </c>
      <c r="AH503" s="41">
        <f t="shared" si="38"/>
        <v>0</v>
      </c>
      <c r="AI503" s="41">
        <f t="shared" si="38"/>
        <v>20.166</v>
      </c>
      <c r="AJ503" s="41">
        <f t="shared" ref="AJ503:AU503" si="39">AJ488+AJ502</f>
        <v>17</v>
      </c>
      <c r="AK503" s="41">
        <f t="shared" si="39"/>
        <v>37.165999999999997</v>
      </c>
      <c r="AL503" s="41">
        <f t="shared" si="39"/>
        <v>0</v>
      </c>
      <c r="AM503" s="41">
        <f t="shared" si="39"/>
        <v>38400</v>
      </c>
      <c r="AN503" s="41">
        <f t="shared" si="39"/>
        <v>24.2</v>
      </c>
      <c r="AO503" s="41">
        <f t="shared" si="39"/>
        <v>24537.71</v>
      </c>
      <c r="AP503" s="41">
        <f t="shared" si="39"/>
        <v>62961.91</v>
      </c>
      <c r="AQ503" s="41">
        <f t="shared" si="39"/>
        <v>0</v>
      </c>
      <c r="AR503" s="41">
        <f t="shared" si="39"/>
        <v>42561.91</v>
      </c>
      <c r="AS503" s="41">
        <f t="shared" si="39"/>
        <v>51831.030000000006</v>
      </c>
      <c r="AT503" s="41">
        <f t="shared" si="39"/>
        <v>0</v>
      </c>
      <c r="AU503" s="41">
        <f t="shared" si="39"/>
        <v>0</v>
      </c>
      <c r="AV503" s="62" t="s">
        <v>79</v>
      </c>
      <c r="AW503" s="207" t="s">
        <v>79</v>
      </c>
      <c r="AX503" s="208" t="s">
        <v>79</v>
      </c>
    </row>
    <row r="504" spans="1:50" s="43" customFormat="1" ht="36">
      <c r="A504" s="279" t="s">
        <v>16</v>
      </c>
      <c r="B504" s="230" t="s">
        <v>36</v>
      </c>
      <c r="C504" s="20" t="s">
        <v>678</v>
      </c>
      <c r="D504" s="27" t="s">
        <v>81</v>
      </c>
      <c r="E504" s="10" t="s">
        <v>155</v>
      </c>
      <c r="F504" s="27" t="s">
        <v>313</v>
      </c>
      <c r="G504" s="31">
        <v>751.5</v>
      </c>
      <c r="H504" s="31">
        <v>751.5</v>
      </c>
      <c r="I504" s="31">
        <v>0</v>
      </c>
      <c r="J504" s="31">
        <v>0</v>
      </c>
      <c r="K504" s="31">
        <v>638.78</v>
      </c>
      <c r="L504" s="31">
        <v>282.7</v>
      </c>
      <c r="M504" s="31">
        <v>240.3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17.579999999999998</v>
      </c>
      <c r="T504" s="31">
        <v>0</v>
      </c>
      <c r="U504" s="31">
        <v>99.62</v>
      </c>
      <c r="V504" s="31">
        <v>117.2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99.62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17.579999999999998</v>
      </c>
      <c r="AN504" s="31">
        <v>0</v>
      </c>
      <c r="AO504" s="31">
        <v>99.62</v>
      </c>
      <c r="AP504" s="31">
        <v>117.2</v>
      </c>
      <c r="AQ504" s="31">
        <v>0</v>
      </c>
      <c r="AR504" s="31">
        <v>234.4</v>
      </c>
      <c r="AS504" s="31">
        <v>298.86</v>
      </c>
      <c r="AT504" s="31">
        <v>0</v>
      </c>
      <c r="AU504" s="31">
        <v>0</v>
      </c>
      <c r="AV504" s="27" t="s">
        <v>1384</v>
      </c>
      <c r="AW504" s="215" t="s">
        <v>154</v>
      </c>
      <c r="AX504" s="215" t="s">
        <v>79</v>
      </c>
    </row>
    <row r="505" spans="1:50" s="43" customFormat="1" ht="75.75" customHeight="1">
      <c r="A505" s="279"/>
      <c r="B505" s="230" t="s">
        <v>67</v>
      </c>
      <c r="C505" s="20" t="s">
        <v>843</v>
      </c>
      <c r="D505" s="27" t="s">
        <v>81</v>
      </c>
      <c r="E505" s="10" t="s">
        <v>156</v>
      </c>
      <c r="F505" s="27" t="s">
        <v>314</v>
      </c>
      <c r="G505" s="31">
        <v>5193.6899999999996</v>
      </c>
      <c r="H505" s="31">
        <v>5193.6899999999996</v>
      </c>
      <c r="I505" s="31">
        <v>0</v>
      </c>
      <c r="J505" s="31">
        <v>0</v>
      </c>
      <c r="K505" s="31">
        <v>5193.6899999999996</v>
      </c>
      <c r="L505" s="31">
        <v>0</v>
      </c>
      <c r="M505" s="31">
        <v>0</v>
      </c>
      <c r="N505" s="31">
        <v>0</v>
      </c>
      <c r="O505" s="31">
        <v>0</v>
      </c>
      <c r="P505" s="31">
        <v>3340.63</v>
      </c>
      <c r="Q505" s="31">
        <v>3340.63</v>
      </c>
      <c r="R505" s="31">
        <v>0</v>
      </c>
      <c r="S505" s="31">
        <v>0</v>
      </c>
      <c r="T505" s="31">
        <v>0</v>
      </c>
      <c r="U505" s="31">
        <v>0</v>
      </c>
      <c r="V505" s="31">
        <v>0</v>
      </c>
      <c r="W505" s="31">
        <v>0</v>
      </c>
      <c r="X505" s="31">
        <v>0</v>
      </c>
      <c r="Y505" s="31">
        <v>0</v>
      </c>
      <c r="Z505" s="31">
        <v>0</v>
      </c>
      <c r="AA505" s="31">
        <v>0</v>
      </c>
      <c r="AB505" s="31">
        <v>3205.45</v>
      </c>
      <c r="AC505" s="31">
        <v>0</v>
      </c>
      <c r="AD505" s="31">
        <v>0</v>
      </c>
      <c r="AE505" s="31">
        <v>1853.06</v>
      </c>
      <c r="AF505" s="31">
        <v>1853.06</v>
      </c>
      <c r="AG505" s="31">
        <v>0</v>
      </c>
      <c r="AH505" s="31">
        <v>0</v>
      </c>
      <c r="AI505" s="31">
        <v>0</v>
      </c>
      <c r="AJ505" s="31">
        <v>0</v>
      </c>
      <c r="AK505" s="31">
        <v>0</v>
      </c>
      <c r="AL505" s="31">
        <v>0</v>
      </c>
      <c r="AM505" s="31">
        <v>0</v>
      </c>
      <c r="AN505" s="31">
        <v>0</v>
      </c>
      <c r="AO505" s="31">
        <v>0</v>
      </c>
      <c r="AP505" s="31">
        <v>0</v>
      </c>
      <c r="AQ505" s="31">
        <v>1988.24</v>
      </c>
      <c r="AR505" s="31">
        <v>0</v>
      </c>
      <c r="AS505" s="31">
        <v>0</v>
      </c>
      <c r="AT505" s="31">
        <v>0</v>
      </c>
      <c r="AU505" s="31">
        <v>0</v>
      </c>
      <c r="AV505" s="27" t="s">
        <v>1384</v>
      </c>
      <c r="AW505" s="215" t="s">
        <v>157</v>
      </c>
      <c r="AX505" s="191" t="s">
        <v>79</v>
      </c>
    </row>
    <row r="506" spans="1:50" s="43" customFormat="1" ht="51">
      <c r="A506" s="279"/>
      <c r="B506" s="230" t="s">
        <v>68</v>
      </c>
      <c r="C506" s="20" t="s">
        <v>679</v>
      </c>
      <c r="D506" s="27" t="s">
        <v>81</v>
      </c>
      <c r="E506" s="10" t="s">
        <v>158</v>
      </c>
      <c r="F506" s="27" t="s">
        <v>314</v>
      </c>
      <c r="G506" s="31">
        <v>1283.32</v>
      </c>
      <c r="H506" s="31">
        <v>1283.32</v>
      </c>
      <c r="I506" s="31">
        <v>0</v>
      </c>
      <c r="J506" s="31">
        <v>0</v>
      </c>
      <c r="K506" s="31">
        <v>1283.32</v>
      </c>
      <c r="L506" s="31">
        <v>1283.32</v>
      </c>
      <c r="M506" s="31">
        <v>1283.32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0</v>
      </c>
      <c r="U506" s="31">
        <v>0</v>
      </c>
      <c r="V506" s="31">
        <v>0</v>
      </c>
      <c r="W506" s="31">
        <v>0</v>
      </c>
      <c r="X506" s="31">
        <v>0</v>
      </c>
      <c r="Y506" s="31">
        <v>0</v>
      </c>
      <c r="Z506" s="31">
        <v>0</v>
      </c>
      <c r="AA506" s="31">
        <v>0</v>
      </c>
      <c r="AB506" s="31">
        <v>0</v>
      </c>
      <c r="AC506" s="31">
        <v>0</v>
      </c>
      <c r="AD506" s="31">
        <v>0</v>
      </c>
      <c r="AE506" s="31">
        <v>0</v>
      </c>
      <c r="AF506" s="31">
        <v>0</v>
      </c>
      <c r="AG506" s="31">
        <v>0</v>
      </c>
      <c r="AH506" s="31">
        <v>0</v>
      </c>
      <c r="AI506" s="31">
        <v>0</v>
      </c>
      <c r="AJ506" s="31">
        <v>0</v>
      </c>
      <c r="AK506" s="31">
        <v>0</v>
      </c>
      <c r="AL506" s="31">
        <v>0</v>
      </c>
      <c r="AM506" s="31">
        <v>0</v>
      </c>
      <c r="AN506" s="31">
        <v>0</v>
      </c>
      <c r="AO506" s="31">
        <v>0</v>
      </c>
      <c r="AP506" s="31">
        <v>0</v>
      </c>
      <c r="AQ506" s="31">
        <v>0</v>
      </c>
      <c r="AR506" s="31">
        <v>0</v>
      </c>
      <c r="AS506" s="31">
        <v>0</v>
      </c>
      <c r="AT506" s="31">
        <v>0</v>
      </c>
      <c r="AU506" s="31">
        <v>0</v>
      </c>
      <c r="AV506" s="27" t="s">
        <v>688</v>
      </c>
      <c r="AW506" s="215" t="s">
        <v>159</v>
      </c>
      <c r="AX506" s="191" t="s">
        <v>79</v>
      </c>
    </row>
    <row r="507" spans="1:50" s="43" customFormat="1" ht="51">
      <c r="A507" s="279"/>
      <c r="B507" s="230" t="s">
        <v>69</v>
      </c>
      <c r="C507" s="20" t="s">
        <v>680</v>
      </c>
      <c r="D507" s="27" t="s">
        <v>81</v>
      </c>
      <c r="E507" s="10" t="s">
        <v>160</v>
      </c>
      <c r="F507" s="27" t="s">
        <v>314</v>
      </c>
      <c r="G507" s="31">
        <v>1171.3399999999999</v>
      </c>
      <c r="H507" s="31">
        <v>1123.8900000000001</v>
      </c>
      <c r="I507" s="31">
        <v>47.449999999999818</v>
      </c>
      <c r="J507" s="31">
        <v>0</v>
      </c>
      <c r="K507" s="31">
        <v>1123.8900000000001</v>
      </c>
      <c r="L507" s="31">
        <v>1171.3399999999999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1">
        <v>0</v>
      </c>
      <c r="AD507" s="31">
        <v>0</v>
      </c>
      <c r="AE507" s="31">
        <v>0</v>
      </c>
      <c r="AF507" s="31">
        <v>0</v>
      </c>
      <c r="AG507" s="31">
        <v>0</v>
      </c>
      <c r="AH507" s="31">
        <v>0</v>
      </c>
      <c r="AI507" s="31">
        <v>0</v>
      </c>
      <c r="AJ507" s="31">
        <v>0</v>
      </c>
      <c r="AK507" s="31">
        <v>0</v>
      </c>
      <c r="AL507" s="31">
        <v>0</v>
      </c>
      <c r="AM507" s="31">
        <v>0</v>
      </c>
      <c r="AN507" s="31">
        <v>0</v>
      </c>
      <c r="AO507" s="31">
        <v>0</v>
      </c>
      <c r="AP507" s="31">
        <v>0</v>
      </c>
      <c r="AQ507" s="31">
        <v>0</v>
      </c>
      <c r="AR507" s="31">
        <v>0</v>
      </c>
      <c r="AS507" s="31">
        <v>0</v>
      </c>
      <c r="AT507" s="31">
        <v>0</v>
      </c>
      <c r="AU507" s="31">
        <v>0</v>
      </c>
      <c r="AV507" s="27" t="s">
        <v>1384</v>
      </c>
      <c r="AW507" s="215" t="s">
        <v>161</v>
      </c>
      <c r="AX507" s="191" t="s">
        <v>79</v>
      </c>
    </row>
    <row r="508" spans="1:50" s="43" customFormat="1" ht="51">
      <c r="A508" s="279"/>
      <c r="B508" s="230" t="s">
        <v>281</v>
      </c>
      <c r="C508" s="20" t="s">
        <v>743</v>
      </c>
      <c r="D508" s="27" t="s">
        <v>81</v>
      </c>
      <c r="E508" s="10" t="s">
        <v>744</v>
      </c>
      <c r="F508" s="27" t="s">
        <v>314</v>
      </c>
      <c r="G508" s="31">
        <v>5843.74</v>
      </c>
      <c r="H508" s="31">
        <v>5843.74</v>
      </c>
      <c r="I508" s="31">
        <v>0</v>
      </c>
      <c r="J508" s="31">
        <v>0</v>
      </c>
      <c r="K508" s="31">
        <v>5843.74</v>
      </c>
      <c r="L508" s="31">
        <v>0</v>
      </c>
      <c r="M508" s="31">
        <v>0</v>
      </c>
      <c r="N508" s="31">
        <v>0</v>
      </c>
      <c r="O508" s="31">
        <v>0</v>
      </c>
      <c r="P508" s="31">
        <v>2440.65</v>
      </c>
      <c r="Q508" s="31">
        <v>2440.65</v>
      </c>
      <c r="R508" s="31">
        <v>0</v>
      </c>
      <c r="S508" s="31">
        <v>0</v>
      </c>
      <c r="T508" s="31">
        <v>0</v>
      </c>
      <c r="U508" s="31">
        <v>0</v>
      </c>
      <c r="V508" s="31">
        <v>2579.62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2440.65</v>
      </c>
      <c r="AH508" s="31">
        <v>0</v>
      </c>
      <c r="AI508" s="31">
        <v>0</v>
      </c>
      <c r="AJ508" s="31">
        <v>1099.29</v>
      </c>
      <c r="AK508" s="31">
        <v>1099.29</v>
      </c>
      <c r="AL508" s="31">
        <v>0</v>
      </c>
      <c r="AM508" s="31">
        <v>0</v>
      </c>
      <c r="AN508" s="31">
        <v>0</v>
      </c>
      <c r="AO508" s="31">
        <v>0</v>
      </c>
      <c r="AP508" s="31">
        <v>0</v>
      </c>
      <c r="AQ508" s="31">
        <v>0</v>
      </c>
      <c r="AR508" s="31">
        <v>2303.8000000000002</v>
      </c>
      <c r="AS508" s="31">
        <v>3403.09</v>
      </c>
      <c r="AT508" s="31">
        <v>0</v>
      </c>
      <c r="AU508" s="31">
        <v>0</v>
      </c>
      <c r="AV508" s="27" t="s">
        <v>1384</v>
      </c>
      <c r="AW508" s="191" t="s">
        <v>282</v>
      </c>
      <c r="AX508" s="191" t="s">
        <v>79</v>
      </c>
    </row>
    <row r="509" spans="1:50" s="43" customFormat="1" ht="76.5">
      <c r="A509" s="279"/>
      <c r="B509" s="230" t="s">
        <v>70</v>
      </c>
      <c r="C509" s="20" t="s">
        <v>681</v>
      </c>
      <c r="D509" s="27" t="s">
        <v>81</v>
      </c>
      <c r="E509" s="10" t="s">
        <v>162</v>
      </c>
      <c r="F509" s="27" t="s">
        <v>315</v>
      </c>
      <c r="G509" s="31">
        <v>8647.15</v>
      </c>
      <c r="H509" s="31">
        <v>8647.15</v>
      </c>
      <c r="I509" s="31">
        <v>0</v>
      </c>
      <c r="J509" s="31">
        <v>0</v>
      </c>
      <c r="K509" s="31">
        <v>7350.08</v>
      </c>
      <c r="L509" s="31">
        <v>7422.97</v>
      </c>
      <c r="M509" s="31">
        <v>6474.07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v>0</v>
      </c>
      <c r="AD509" s="31">
        <v>0</v>
      </c>
      <c r="AE509" s="31">
        <v>0</v>
      </c>
      <c r="AF509" s="31">
        <v>0</v>
      </c>
      <c r="AG509" s="31">
        <v>0</v>
      </c>
      <c r="AH509" s="31">
        <v>0</v>
      </c>
      <c r="AI509" s="31">
        <v>0</v>
      </c>
      <c r="AJ509" s="31">
        <v>0</v>
      </c>
      <c r="AK509" s="31">
        <v>0</v>
      </c>
      <c r="AL509" s="31">
        <v>0</v>
      </c>
      <c r="AM509" s="31">
        <v>0</v>
      </c>
      <c r="AN509" s="31">
        <v>0</v>
      </c>
      <c r="AO509" s="31">
        <v>0</v>
      </c>
      <c r="AP509" s="31">
        <v>0</v>
      </c>
      <c r="AQ509" s="31">
        <v>0</v>
      </c>
      <c r="AR509" s="31">
        <v>0</v>
      </c>
      <c r="AS509" s="31">
        <v>0</v>
      </c>
      <c r="AT509" s="31">
        <v>0</v>
      </c>
      <c r="AU509" s="31">
        <v>0</v>
      </c>
      <c r="AV509" s="27" t="s">
        <v>1384</v>
      </c>
      <c r="AW509" s="215" t="s">
        <v>163</v>
      </c>
      <c r="AX509" s="191" t="s">
        <v>79</v>
      </c>
    </row>
    <row r="510" spans="1:50" s="43" customFormat="1" ht="76.5">
      <c r="A510" s="279"/>
      <c r="B510" s="230" t="s">
        <v>71</v>
      </c>
      <c r="C510" s="20" t="s">
        <v>682</v>
      </c>
      <c r="D510" s="27" t="s">
        <v>81</v>
      </c>
      <c r="E510" s="10" t="s">
        <v>164</v>
      </c>
      <c r="F510" s="27" t="s">
        <v>315</v>
      </c>
      <c r="G510" s="31">
        <v>22900.53</v>
      </c>
      <c r="H510" s="31">
        <v>22900.53</v>
      </c>
      <c r="I510" s="31">
        <v>0</v>
      </c>
      <c r="J510" s="31">
        <v>0</v>
      </c>
      <c r="K510" s="31">
        <v>19465.45</v>
      </c>
      <c r="L510" s="31">
        <v>18445.18</v>
      </c>
      <c r="M510" s="31">
        <v>15842.96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0</v>
      </c>
      <c r="AA510" s="31">
        <v>0</v>
      </c>
      <c r="AB510" s="31">
        <v>0</v>
      </c>
      <c r="AC510" s="31">
        <v>0</v>
      </c>
      <c r="AD510" s="31">
        <v>0</v>
      </c>
      <c r="AE510" s="31">
        <v>0</v>
      </c>
      <c r="AF510" s="31">
        <v>0</v>
      </c>
      <c r="AG510" s="31">
        <v>0</v>
      </c>
      <c r="AH510" s="31">
        <v>0</v>
      </c>
      <c r="AI510" s="31">
        <v>0</v>
      </c>
      <c r="AJ510" s="31">
        <v>0</v>
      </c>
      <c r="AK510" s="31">
        <v>0</v>
      </c>
      <c r="AL510" s="31">
        <v>0</v>
      </c>
      <c r="AM510" s="31">
        <v>0</v>
      </c>
      <c r="AN510" s="31">
        <v>0</v>
      </c>
      <c r="AO510" s="31">
        <v>0</v>
      </c>
      <c r="AP510" s="31">
        <v>0</v>
      </c>
      <c r="AQ510" s="31">
        <v>0</v>
      </c>
      <c r="AR510" s="31">
        <v>0</v>
      </c>
      <c r="AS510" s="31">
        <v>0</v>
      </c>
      <c r="AT510" s="31">
        <v>0</v>
      </c>
      <c r="AU510" s="31">
        <v>0</v>
      </c>
      <c r="AV510" s="27" t="s">
        <v>1384</v>
      </c>
      <c r="AW510" s="215" t="s">
        <v>163</v>
      </c>
      <c r="AX510" s="191" t="s">
        <v>79</v>
      </c>
    </row>
    <row r="511" spans="1:50" s="40" customFormat="1" ht="54" customHeight="1">
      <c r="A511" s="279"/>
      <c r="B511" s="237" t="s">
        <v>260</v>
      </c>
      <c r="C511" s="61" t="s">
        <v>79</v>
      </c>
      <c r="D511" s="61" t="s">
        <v>79</v>
      </c>
      <c r="E511" s="79" t="s">
        <v>79</v>
      </c>
      <c r="F511" s="61" t="s">
        <v>79</v>
      </c>
      <c r="G511" s="42">
        <f>SUM(G504:G510)</f>
        <v>45791.27</v>
      </c>
      <c r="H511" s="42">
        <f t="shared" ref="H511:AU511" si="40">SUM(H504:H510)</f>
        <v>45743.82</v>
      </c>
      <c r="I511" s="42">
        <f t="shared" si="40"/>
        <v>47.449999999999818</v>
      </c>
      <c r="J511" s="42">
        <f t="shared" si="40"/>
        <v>0</v>
      </c>
      <c r="K511" s="42">
        <f t="shared" si="40"/>
        <v>40898.949999999997</v>
      </c>
      <c r="L511" s="42">
        <f t="shared" si="40"/>
        <v>28605.510000000002</v>
      </c>
      <c r="M511" s="42">
        <f t="shared" si="40"/>
        <v>23840.649999999998</v>
      </c>
      <c r="N511" s="42">
        <f t="shared" si="40"/>
        <v>0</v>
      </c>
      <c r="O511" s="42">
        <f t="shared" si="40"/>
        <v>0</v>
      </c>
      <c r="P511" s="42">
        <f t="shared" si="40"/>
        <v>5781.2800000000007</v>
      </c>
      <c r="Q511" s="42">
        <f t="shared" si="40"/>
        <v>5781.2800000000007</v>
      </c>
      <c r="R511" s="42">
        <f t="shared" si="40"/>
        <v>0</v>
      </c>
      <c r="S511" s="42">
        <f t="shared" si="40"/>
        <v>17.579999999999998</v>
      </c>
      <c r="T511" s="42">
        <f t="shared" si="40"/>
        <v>0</v>
      </c>
      <c r="U511" s="42">
        <f t="shared" si="40"/>
        <v>99.62</v>
      </c>
      <c r="V511" s="42">
        <f t="shared" si="40"/>
        <v>2696.8199999999997</v>
      </c>
      <c r="W511" s="42">
        <f t="shared" si="40"/>
        <v>0</v>
      </c>
      <c r="X511" s="42">
        <f t="shared" si="40"/>
        <v>0</v>
      </c>
      <c r="Y511" s="42">
        <f t="shared" si="40"/>
        <v>0</v>
      </c>
      <c r="Z511" s="42">
        <f t="shared" si="40"/>
        <v>0</v>
      </c>
      <c r="AA511" s="42">
        <f t="shared" si="40"/>
        <v>0</v>
      </c>
      <c r="AB511" s="42">
        <f t="shared" si="40"/>
        <v>3205.45</v>
      </c>
      <c r="AC511" s="42">
        <f t="shared" si="40"/>
        <v>0</v>
      </c>
      <c r="AD511" s="42">
        <f t="shared" si="40"/>
        <v>0</v>
      </c>
      <c r="AE511" s="42">
        <f t="shared" si="40"/>
        <v>1853.06</v>
      </c>
      <c r="AF511" s="42">
        <f t="shared" si="40"/>
        <v>1853.06</v>
      </c>
      <c r="AG511" s="42">
        <f t="shared" si="40"/>
        <v>2540.27</v>
      </c>
      <c r="AH511" s="42">
        <f t="shared" si="40"/>
        <v>0</v>
      </c>
      <c r="AI511" s="42">
        <f t="shared" si="40"/>
        <v>0</v>
      </c>
      <c r="AJ511" s="42">
        <f t="shared" si="40"/>
        <v>1099.29</v>
      </c>
      <c r="AK511" s="42">
        <f t="shared" si="40"/>
        <v>1099.29</v>
      </c>
      <c r="AL511" s="42">
        <f t="shared" si="40"/>
        <v>0</v>
      </c>
      <c r="AM511" s="42">
        <f t="shared" si="40"/>
        <v>17.579999999999998</v>
      </c>
      <c r="AN511" s="42">
        <f t="shared" si="40"/>
        <v>0</v>
      </c>
      <c r="AO511" s="42">
        <f t="shared" si="40"/>
        <v>99.62</v>
      </c>
      <c r="AP511" s="42">
        <f t="shared" si="40"/>
        <v>117.2</v>
      </c>
      <c r="AQ511" s="42">
        <f t="shared" si="40"/>
        <v>1988.24</v>
      </c>
      <c r="AR511" s="42">
        <f t="shared" si="40"/>
        <v>2538.2000000000003</v>
      </c>
      <c r="AS511" s="42">
        <f t="shared" si="40"/>
        <v>3701.9500000000003</v>
      </c>
      <c r="AT511" s="42">
        <f t="shared" si="40"/>
        <v>0</v>
      </c>
      <c r="AU511" s="42">
        <f t="shared" si="40"/>
        <v>0</v>
      </c>
      <c r="AV511" s="61" t="s">
        <v>79</v>
      </c>
      <c r="AW511" s="203" t="s">
        <v>79</v>
      </c>
      <c r="AX511" s="209" t="s">
        <v>79</v>
      </c>
    </row>
    <row r="512" spans="1:50" ht="51">
      <c r="A512" s="279"/>
      <c r="B512" s="230" t="s">
        <v>217</v>
      </c>
      <c r="C512" s="20" t="s">
        <v>683</v>
      </c>
      <c r="D512" s="27" t="s">
        <v>81</v>
      </c>
      <c r="E512" s="10" t="s">
        <v>218</v>
      </c>
      <c r="F512" s="27" t="s">
        <v>283</v>
      </c>
      <c r="G512" s="31">
        <v>1899.32</v>
      </c>
      <c r="H512" s="31">
        <v>1899.32</v>
      </c>
      <c r="I512" s="31">
        <v>0</v>
      </c>
      <c r="J512" s="31">
        <v>0</v>
      </c>
      <c r="K512" s="31">
        <v>949.66</v>
      </c>
      <c r="L512" s="31">
        <v>1345.94</v>
      </c>
      <c r="M512" s="31">
        <v>572.64</v>
      </c>
      <c r="N512" s="31">
        <v>0</v>
      </c>
      <c r="O512" s="31">
        <v>0</v>
      </c>
      <c r="P512" s="31">
        <v>0</v>
      </c>
      <c r="Q512" s="31">
        <v>0</v>
      </c>
      <c r="R512" s="31">
        <v>223.51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1">
        <v>0</v>
      </c>
      <c r="Z512" s="31">
        <v>0</v>
      </c>
      <c r="AA512" s="31">
        <v>0</v>
      </c>
      <c r="AB512" s="31">
        <v>0</v>
      </c>
      <c r="AC512" s="31">
        <v>0</v>
      </c>
      <c r="AD512" s="31">
        <v>0</v>
      </c>
      <c r="AE512" s="31">
        <v>0</v>
      </c>
      <c r="AF512" s="31">
        <v>0</v>
      </c>
      <c r="AG512" s="31">
        <v>153.51</v>
      </c>
      <c r="AH512" s="31">
        <v>0</v>
      </c>
      <c r="AI512" s="31">
        <v>0</v>
      </c>
      <c r="AJ512" s="31">
        <v>0</v>
      </c>
      <c r="AK512" s="31">
        <v>0</v>
      </c>
      <c r="AL512" s="31">
        <v>0</v>
      </c>
      <c r="AM512" s="31">
        <v>0</v>
      </c>
      <c r="AN512" s="31">
        <v>0</v>
      </c>
      <c r="AO512" s="31">
        <v>0</v>
      </c>
      <c r="AP512" s="31">
        <v>0</v>
      </c>
      <c r="AQ512" s="31">
        <v>0</v>
      </c>
      <c r="AR512" s="31">
        <v>0</v>
      </c>
      <c r="AS512" s="31">
        <v>0</v>
      </c>
      <c r="AT512" s="31">
        <v>0</v>
      </c>
      <c r="AU512" s="31">
        <v>0</v>
      </c>
      <c r="AV512" s="27" t="s">
        <v>1384</v>
      </c>
      <c r="AW512" s="191" t="s">
        <v>219</v>
      </c>
      <c r="AX512" s="191" t="s">
        <v>79</v>
      </c>
    </row>
    <row r="513" spans="1:50" s="40" customFormat="1" ht="52.5">
      <c r="A513" s="279"/>
      <c r="B513" s="248" t="s">
        <v>216</v>
      </c>
      <c r="C513" s="44" t="s">
        <v>79</v>
      </c>
      <c r="D513" s="44" t="s">
        <v>79</v>
      </c>
      <c r="E513" s="82" t="s">
        <v>79</v>
      </c>
      <c r="F513" s="44" t="s">
        <v>79</v>
      </c>
      <c r="G513" s="45">
        <f>SUM(G512)</f>
        <v>1899.32</v>
      </c>
      <c r="H513" s="45">
        <f t="shared" ref="H513:AI513" si="41">SUM(H512)</f>
        <v>1899.32</v>
      </c>
      <c r="I513" s="45">
        <f t="shared" si="41"/>
        <v>0</v>
      </c>
      <c r="J513" s="45">
        <f t="shared" si="41"/>
        <v>0</v>
      </c>
      <c r="K513" s="45">
        <f t="shared" si="41"/>
        <v>949.66</v>
      </c>
      <c r="L513" s="45">
        <f t="shared" si="41"/>
        <v>1345.94</v>
      </c>
      <c r="M513" s="45">
        <f t="shared" si="41"/>
        <v>572.64</v>
      </c>
      <c r="N513" s="45">
        <f t="shared" si="41"/>
        <v>0</v>
      </c>
      <c r="O513" s="45">
        <f t="shared" si="41"/>
        <v>0</v>
      </c>
      <c r="P513" s="45">
        <f t="shared" si="41"/>
        <v>0</v>
      </c>
      <c r="Q513" s="45">
        <f t="shared" si="41"/>
        <v>0</v>
      </c>
      <c r="R513" s="45">
        <f t="shared" si="41"/>
        <v>223.51</v>
      </c>
      <c r="S513" s="45">
        <f t="shared" si="41"/>
        <v>0</v>
      </c>
      <c r="T513" s="45">
        <f t="shared" si="41"/>
        <v>0</v>
      </c>
      <c r="U513" s="45">
        <f t="shared" si="41"/>
        <v>0</v>
      </c>
      <c r="V513" s="45">
        <f t="shared" si="41"/>
        <v>0</v>
      </c>
      <c r="W513" s="45">
        <f t="shared" si="41"/>
        <v>0</v>
      </c>
      <c r="X513" s="45">
        <f t="shared" si="41"/>
        <v>0</v>
      </c>
      <c r="Y513" s="45">
        <f t="shared" si="41"/>
        <v>0</v>
      </c>
      <c r="Z513" s="45">
        <f t="shared" si="41"/>
        <v>0</v>
      </c>
      <c r="AA513" s="45">
        <f t="shared" si="41"/>
        <v>0</v>
      </c>
      <c r="AB513" s="45">
        <f t="shared" si="41"/>
        <v>0</v>
      </c>
      <c r="AC513" s="45">
        <f t="shared" si="41"/>
        <v>0</v>
      </c>
      <c r="AD513" s="45">
        <f t="shared" si="41"/>
        <v>0</v>
      </c>
      <c r="AE513" s="45">
        <f t="shared" si="41"/>
        <v>0</v>
      </c>
      <c r="AF513" s="45">
        <f t="shared" si="41"/>
        <v>0</v>
      </c>
      <c r="AG513" s="45">
        <f t="shared" si="41"/>
        <v>153.51</v>
      </c>
      <c r="AH513" s="45">
        <f t="shared" si="41"/>
        <v>0</v>
      </c>
      <c r="AI513" s="45">
        <f t="shared" si="41"/>
        <v>0</v>
      </c>
      <c r="AJ513" s="45">
        <f t="shared" ref="AJ513:AU513" si="42">SUM(AJ512)</f>
        <v>0</v>
      </c>
      <c r="AK513" s="45">
        <f t="shared" si="42"/>
        <v>0</v>
      </c>
      <c r="AL513" s="45">
        <f t="shared" si="42"/>
        <v>0</v>
      </c>
      <c r="AM513" s="45">
        <f t="shared" si="42"/>
        <v>0</v>
      </c>
      <c r="AN513" s="45">
        <f t="shared" si="42"/>
        <v>0</v>
      </c>
      <c r="AO513" s="45">
        <f t="shared" si="42"/>
        <v>0</v>
      </c>
      <c r="AP513" s="45">
        <f t="shared" si="42"/>
        <v>0</v>
      </c>
      <c r="AQ513" s="45">
        <f t="shared" si="42"/>
        <v>0</v>
      </c>
      <c r="AR513" s="45">
        <f t="shared" si="42"/>
        <v>0</v>
      </c>
      <c r="AS513" s="45">
        <f t="shared" si="42"/>
        <v>0</v>
      </c>
      <c r="AT513" s="45">
        <f t="shared" si="42"/>
        <v>0</v>
      </c>
      <c r="AU513" s="45">
        <f t="shared" si="42"/>
        <v>0</v>
      </c>
      <c r="AV513" s="44" t="s">
        <v>79</v>
      </c>
      <c r="AW513" s="216" t="s">
        <v>79</v>
      </c>
      <c r="AX513" s="217" t="s">
        <v>79</v>
      </c>
    </row>
    <row r="514" spans="1:50" s="40" customFormat="1" ht="52.5">
      <c r="A514" s="279"/>
      <c r="B514" s="239" t="s">
        <v>12</v>
      </c>
      <c r="C514" s="62" t="s">
        <v>79</v>
      </c>
      <c r="D514" s="62" t="s">
        <v>79</v>
      </c>
      <c r="E514" s="78" t="s">
        <v>79</v>
      </c>
      <c r="F514" s="62" t="s">
        <v>79</v>
      </c>
      <c r="G514" s="41">
        <f>G511+G513</f>
        <v>47690.59</v>
      </c>
      <c r="H514" s="41">
        <f t="shared" ref="H514:AI514" si="43">H511+H513</f>
        <v>47643.14</v>
      </c>
      <c r="I514" s="41">
        <f t="shared" si="43"/>
        <v>47.449999999999818</v>
      </c>
      <c r="J514" s="41">
        <f t="shared" si="43"/>
        <v>0</v>
      </c>
      <c r="K514" s="41">
        <f t="shared" si="43"/>
        <v>41848.61</v>
      </c>
      <c r="L514" s="41">
        <f t="shared" si="43"/>
        <v>29951.45</v>
      </c>
      <c r="M514" s="41">
        <f t="shared" si="43"/>
        <v>24413.289999999997</v>
      </c>
      <c r="N514" s="41">
        <f t="shared" si="43"/>
        <v>0</v>
      </c>
      <c r="O514" s="41">
        <f t="shared" si="43"/>
        <v>0</v>
      </c>
      <c r="P514" s="41">
        <f t="shared" si="43"/>
        <v>5781.2800000000007</v>
      </c>
      <c r="Q514" s="41">
        <f t="shared" si="43"/>
        <v>5781.2800000000007</v>
      </c>
      <c r="R514" s="41">
        <f t="shared" si="43"/>
        <v>223.51</v>
      </c>
      <c r="S514" s="41">
        <f t="shared" si="43"/>
        <v>17.579999999999998</v>
      </c>
      <c r="T514" s="41">
        <f t="shared" si="43"/>
        <v>0</v>
      </c>
      <c r="U514" s="41">
        <f t="shared" si="43"/>
        <v>99.62</v>
      </c>
      <c r="V514" s="41">
        <f t="shared" si="43"/>
        <v>2696.8199999999997</v>
      </c>
      <c r="W514" s="41">
        <f t="shared" si="43"/>
        <v>0</v>
      </c>
      <c r="X514" s="41">
        <f t="shared" si="43"/>
        <v>0</v>
      </c>
      <c r="Y514" s="41">
        <f t="shared" si="43"/>
        <v>0</v>
      </c>
      <c r="Z514" s="41">
        <f t="shared" si="43"/>
        <v>0</v>
      </c>
      <c r="AA514" s="41">
        <f t="shared" si="43"/>
        <v>0</v>
      </c>
      <c r="AB514" s="41">
        <f t="shared" si="43"/>
        <v>3205.45</v>
      </c>
      <c r="AC514" s="41">
        <f t="shared" si="43"/>
        <v>0</v>
      </c>
      <c r="AD514" s="41">
        <f t="shared" si="43"/>
        <v>0</v>
      </c>
      <c r="AE514" s="41">
        <f t="shared" si="43"/>
        <v>1853.06</v>
      </c>
      <c r="AF514" s="41">
        <f t="shared" si="43"/>
        <v>1853.06</v>
      </c>
      <c r="AG514" s="41">
        <f t="shared" si="43"/>
        <v>2693.7799999999997</v>
      </c>
      <c r="AH514" s="41">
        <f t="shared" si="43"/>
        <v>0</v>
      </c>
      <c r="AI514" s="41">
        <f t="shared" si="43"/>
        <v>0</v>
      </c>
      <c r="AJ514" s="41">
        <f t="shared" ref="AJ514:AU514" si="44">AJ511+AJ513</f>
        <v>1099.29</v>
      </c>
      <c r="AK514" s="41">
        <f t="shared" si="44"/>
        <v>1099.29</v>
      </c>
      <c r="AL514" s="41">
        <f t="shared" si="44"/>
        <v>0</v>
      </c>
      <c r="AM514" s="41">
        <f t="shared" si="44"/>
        <v>17.579999999999998</v>
      </c>
      <c r="AN514" s="41">
        <f t="shared" si="44"/>
        <v>0</v>
      </c>
      <c r="AO514" s="41">
        <f t="shared" si="44"/>
        <v>99.62</v>
      </c>
      <c r="AP514" s="41">
        <f t="shared" si="44"/>
        <v>117.2</v>
      </c>
      <c r="AQ514" s="41">
        <f t="shared" si="44"/>
        <v>1988.24</v>
      </c>
      <c r="AR514" s="41">
        <f t="shared" si="44"/>
        <v>2538.2000000000003</v>
      </c>
      <c r="AS514" s="41">
        <f t="shared" si="44"/>
        <v>3701.9500000000003</v>
      </c>
      <c r="AT514" s="41">
        <f t="shared" si="44"/>
        <v>0</v>
      </c>
      <c r="AU514" s="41">
        <f t="shared" si="44"/>
        <v>0</v>
      </c>
      <c r="AV514" s="62" t="s">
        <v>79</v>
      </c>
      <c r="AW514" s="207" t="s">
        <v>79</v>
      </c>
      <c r="AX514" s="208" t="s">
        <v>79</v>
      </c>
    </row>
    <row r="515" spans="1:50" s="47" customFormat="1" ht="51">
      <c r="A515" s="280" t="s">
        <v>1277</v>
      </c>
      <c r="B515" s="230" t="s">
        <v>1272</v>
      </c>
      <c r="C515" s="20" t="s">
        <v>79</v>
      </c>
      <c r="D515" s="27" t="s">
        <v>81</v>
      </c>
      <c r="E515" s="10" t="s">
        <v>79</v>
      </c>
      <c r="F515" s="27" t="s">
        <v>1273</v>
      </c>
      <c r="G515" s="31">
        <v>236300</v>
      </c>
      <c r="H515" s="31">
        <v>235800</v>
      </c>
      <c r="I515" s="31">
        <v>500</v>
      </c>
      <c r="J515" s="31">
        <v>0</v>
      </c>
      <c r="K515" s="31">
        <v>200430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31">
        <v>0</v>
      </c>
      <c r="W515" s="31">
        <v>0</v>
      </c>
      <c r="X515" s="31">
        <v>0</v>
      </c>
      <c r="Y515" s="31">
        <v>0</v>
      </c>
      <c r="Z515" s="31">
        <v>0</v>
      </c>
      <c r="AA515" s="31">
        <v>0</v>
      </c>
      <c r="AB515" s="31">
        <v>0</v>
      </c>
      <c r="AC515" s="31">
        <v>0</v>
      </c>
      <c r="AD515" s="31">
        <v>0</v>
      </c>
      <c r="AE515" s="31">
        <v>0</v>
      </c>
      <c r="AF515" s="31">
        <v>0</v>
      </c>
      <c r="AG515" s="31">
        <v>0</v>
      </c>
      <c r="AH515" s="31">
        <v>0</v>
      </c>
      <c r="AI515" s="31">
        <v>0</v>
      </c>
      <c r="AJ515" s="31">
        <v>0</v>
      </c>
      <c r="AK515" s="31">
        <v>0</v>
      </c>
      <c r="AL515" s="31">
        <v>0</v>
      </c>
      <c r="AM515" s="31">
        <v>0</v>
      </c>
      <c r="AN515" s="31">
        <v>0</v>
      </c>
      <c r="AO515" s="31">
        <v>0</v>
      </c>
      <c r="AP515" s="31">
        <v>0</v>
      </c>
      <c r="AQ515" s="31">
        <v>0</v>
      </c>
      <c r="AR515" s="31">
        <v>0</v>
      </c>
      <c r="AS515" s="31">
        <v>200430</v>
      </c>
      <c r="AT515" s="31">
        <v>0</v>
      </c>
      <c r="AU515" s="31">
        <v>0</v>
      </c>
      <c r="AV515" s="27" t="s">
        <v>85</v>
      </c>
      <c r="AW515" s="215" t="s">
        <v>1524</v>
      </c>
      <c r="AX515" s="191" t="s">
        <v>79</v>
      </c>
    </row>
    <row r="516" spans="1:50" s="47" customFormat="1" ht="52.5">
      <c r="A516" s="281"/>
      <c r="B516" s="237" t="s">
        <v>1274</v>
      </c>
      <c r="C516" s="61" t="s">
        <v>79</v>
      </c>
      <c r="D516" s="61" t="s">
        <v>79</v>
      </c>
      <c r="E516" s="79" t="s">
        <v>79</v>
      </c>
      <c r="F516" s="61" t="s">
        <v>79</v>
      </c>
      <c r="G516" s="42">
        <f t="shared" ref="G516:AU516" si="45">SUM(G515:G515)</f>
        <v>236300</v>
      </c>
      <c r="H516" s="42">
        <f t="shared" si="45"/>
        <v>235800</v>
      </c>
      <c r="I516" s="42">
        <f t="shared" si="45"/>
        <v>500</v>
      </c>
      <c r="J516" s="42">
        <f t="shared" si="45"/>
        <v>0</v>
      </c>
      <c r="K516" s="42">
        <f t="shared" si="45"/>
        <v>200430</v>
      </c>
      <c r="L516" s="42">
        <f t="shared" si="45"/>
        <v>0</v>
      </c>
      <c r="M516" s="42">
        <f t="shared" si="45"/>
        <v>0</v>
      </c>
      <c r="N516" s="42">
        <f t="shared" si="45"/>
        <v>0</v>
      </c>
      <c r="O516" s="42">
        <f t="shared" si="45"/>
        <v>0</v>
      </c>
      <c r="P516" s="42">
        <f t="shared" si="45"/>
        <v>0</v>
      </c>
      <c r="Q516" s="42">
        <f t="shared" si="45"/>
        <v>0</v>
      </c>
      <c r="R516" s="42">
        <f t="shared" si="45"/>
        <v>0</v>
      </c>
      <c r="S516" s="42">
        <f t="shared" si="45"/>
        <v>0</v>
      </c>
      <c r="T516" s="42">
        <f t="shared" si="45"/>
        <v>0</v>
      </c>
      <c r="U516" s="42">
        <f t="shared" si="45"/>
        <v>0</v>
      </c>
      <c r="V516" s="42">
        <f t="shared" si="45"/>
        <v>0</v>
      </c>
      <c r="W516" s="42">
        <f t="shared" si="45"/>
        <v>0</v>
      </c>
      <c r="X516" s="42">
        <f t="shared" si="45"/>
        <v>0</v>
      </c>
      <c r="Y516" s="42">
        <f t="shared" si="45"/>
        <v>0</v>
      </c>
      <c r="Z516" s="42">
        <f t="shared" si="45"/>
        <v>0</v>
      </c>
      <c r="AA516" s="42">
        <f t="shared" si="45"/>
        <v>0</v>
      </c>
      <c r="AB516" s="42">
        <f t="shared" si="45"/>
        <v>0</v>
      </c>
      <c r="AC516" s="42">
        <f t="shared" si="45"/>
        <v>0</v>
      </c>
      <c r="AD516" s="42">
        <f t="shared" si="45"/>
        <v>0</v>
      </c>
      <c r="AE516" s="42">
        <f t="shared" si="45"/>
        <v>0</v>
      </c>
      <c r="AF516" s="42">
        <f t="shared" si="45"/>
        <v>0</v>
      </c>
      <c r="AG516" s="42">
        <f t="shared" si="45"/>
        <v>0</v>
      </c>
      <c r="AH516" s="42">
        <f t="shared" si="45"/>
        <v>0</v>
      </c>
      <c r="AI516" s="42">
        <f t="shared" si="45"/>
        <v>0</v>
      </c>
      <c r="AJ516" s="42">
        <f t="shared" si="45"/>
        <v>0</v>
      </c>
      <c r="AK516" s="42">
        <f t="shared" si="45"/>
        <v>0</v>
      </c>
      <c r="AL516" s="42">
        <f t="shared" si="45"/>
        <v>0</v>
      </c>
      <c r="AM516" s="42">
        <f t="shared" si="45"/>
        <v>0</v>
      </c>
      <c r="AN516" s="42">
        <f t="shared" si="45"/>
        <v>0</v>
      </c>
      <c r="AO516" s="42">
        <f t="shared" si="45"/>
        <v>0</v>
      </c>
      <c r="AP516" s="42">
        <f t="shared" si="45"/>
        <v>0</v>
      </c>
      <c r="AQ516" s="42">
        <f t="shared" si="45"/>
        <v>0</v>
      </c>
      <c r="AR516" s="42">
        <f t="shared" si="45"/>
        <v>0</v>
      </c>
      <c r="AS516" s="42">
        <f t="shared" si="45"/>
        <v>200430</v>
      </c>
      <c r="AT516" s="42">
        <f t="shared" si="45"/>
        <v>0</v>
      </c>
      <c r="AU516" s="42">
        <f t="shared" si="45"/>
        <v>0</v>
      </c>
      <c r="AV516" s="61" t="s">
        <v>79</v>
      </c>
      <c r="AW516" s="203" t="s">
        <v>79</v>
      </c>
      <c r="AX516" s="209" t="s">
        <v>79</v>
      </c>
    </row>
    <row r="517" spans="1:50" s="47" customFormat="1" ht="52.5">
      <c r="A517" s="281"/>
      <c r="B517" s="248" t="s">
        <v>1275</v>
      </c>
      <c r="C517" s="44" t="s">
        <v>79</v>
      </c>
      <c r="D517" s="44" t="s">
        <v>79</v>
      </c>
      <c r="E517" s="82" t="s">
        <v>79</v>
      </c>
      <c r="F517" s="44" t="s">
        <v>79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5">
        <v>0</v>
      </c>
      <c r="V517" s="45">
        <v>0</v>
      </c>
      <c r="W517" s="45">
        <v>0</v>
      </c>
      <c r="X517" s="45">
        <v>0</v>
      </c>
      <c r="Y517" s="45">
        <v>0</v>
      </c>
      <c r="Z517" s="45">
        <v>0</v>
      </c>
      <c r="AA517" s="45">
        <v>0</v>
      </c>
      <c r="AB517" s="45">
        <v>0</v>
      </c>
      <c r="AC517" s="45">
        <v>0</v>
      </c>
      <c r="AD517" s="45">
        <v>0</v>
      </c>
      <c r="AE517" s="45">
        <v>0</v>
      </c>
      <c r="AF517" s="45">
        <v>0</v>
      </c>
      <c r="AG517" s="45">
        <v>0</v>
      </c>
      <c r="AH517" s="45">
        <v>0</v>
      </c>
      <c r="AI517" s="45">
        <v>0</v>
      </c>
      <c r="AJ517" s="45">
        <v>0</v>
      </c>
      <c r="AK517" s="45">
        <v>0</v>
      </c>
      <c r="AL517" s="45">
        <v>0</v>
      </c>
      <c r="AM517" s="45">
        <v>0</v>
      </c>
      <c r="AN517" s="45">
        <v>0</v>
      </c>
      <c r="AO517" s="45">
        <v>0</v>
      </c>
      <c r="AP517" s="45">
        <v>0</v>
      </c>
      <c r="AQ517" s="45">
        <v>0</v>
      </c>
      <c r="AR517" s="45">
        <v>0</v>
      </c>
      <c r="AS517" s="45">
        <v>0</v>
      </c>
      <c r="AT517" s="45">
        <v>0</v>
      </c>
      <c r="AU517" s="45">
        <v>0</v>
      </c>
      <c r="AV517" s="44" t="s">
        <v>79</v>
      </c>
      <c r="AW517" s="216" t="s">
        <v>79</v>
      </c>
      <c r="AX517" s="217" t="s">
        <v>79</v>
      </c>
    </row>
    <row r="518" spans="1:50" s="47" customFormat="1" ht="52.5">
      <c r="A518" s="282"/>
      <c r="B518" s="239" t="s">
        <v>1276</v>
      </c>
      <c r="C518" s="62" t="s">
        <v>79</v>
      </c>
      <c r="D518" s="62" t="s">
        <v>79</v>
      </c>
      <c r="E518" s="78" t="s">
        <v>79</v>
      </c>
      <c r="F518" s="62" t="s">
        <v>79</v>
      </c>
      <c r="G518" s="41">
        <f t="shared" ref="G518:AH518" si="46">G516+G517</f>
        <v>236300</v>
      </c>
      <c r="H518" s="41">
        <f t="shared" si="46"/>
        <v>235800</v>
      </c>
      <c r="I518" s="41">
        <f t="shared" si="46"/>
        <v>500</v>
      </c>
      <c r="J518" s="41">
        <f t="shared" si="46"/>
        <v>0</v>
      </c>
      <c r="K518" s="41">
        <f t="shared" si="46"/>
        <v>200430</v>
      </c>
      <c r="L518" s="41">
        <f t="shared" si="46"/>
        <v>0</v>
      </c>
      <c r="M518" s="41">
        <f t="shared" si="46"/>
        <v>0</v>
      </c>
      <c r="N518" s="41">
        <f t="shared" si="46"/>
        <v>0</v>
      </c>
      <c r="O518" s="41">
        <f t="shared" si="46"/>
        <v>0</v>
      </c>
      <c r="P518" s="41">
        <f t="shared" si="46"/>
        <v>0</v>
      </c>
      <c r="Q518" s="41">
        <f t="shared" si="46"/>
        <v>0</v>
      </c>
      <c r="R518" s="41">
        <f t="shared" si="46"/>
        <v>0</v>
      </c>
      <c r="S518" s="41">
        <f t="shared" si="46"/>
        <v>0</v>
      </c>
      <c r="T518" s="41">
        <f t="shared" si="46"/>
        <v>0</v>
      </c>
      <c r="U518" s="41">
        <f t="shared" si="46"/>
        <v>0</v>
      </c>
      <c r="V518" s="41">
        <f t="shared" si="46"/>
        <v>0</v>
      </c>
      <c r="W518" s="41">
        <f t="shared" si="46"/>
        <v>0</v>
      </c>
      <c r="X518" s="41">
        <f t="shared" si="46"/>
        <v>0</v>
      </c>
      <c r="Y518" s="41">
        <f t="shared" si="46"/>
        <v>0</v>
      </c>
      <c r="Z518" s="41">
        <f t="shared" si="46"/>
        <v>0</v>
      </c>
      <c r="AA518" s="41">
        <f t="shared" si="46"/>
        <v>0</v>
      </c>
      <c r="AB518" s="41">
        <f t="shared" si="46"/>
        <v>0</v>
      </c>
      <c r="AC518" s="41">
        <f t="shared" si="46"/>
        <v>0</v>
      </c>
      <c r="AD518" s="41">
        <f t="shared" si="46"/>
        <v>0</v>
      </c>
      <c r="AE518" s="41">
        <f t="shared" si="46"/>
        <v>0</v>
      </c>
      <c r="AF518" s="41">
        <f t="shared" si="46"/>
        <v>0</v>
      </c>
      <c r="AG518" s="41">
        <f t="shared" si="46"/>
        <v>0</v>
      </c>
      <c r="AH518" s="41">
        <f t="shared" si="46"/>
        <v>0</v>
      </c>
      <c r="AI518" s="41">
        <f t="shared" ref="AI518:AU518" si="47">AI516+AI517</f>
        <v>0</v>
      </c>
      <c r="AJ518" s="41">
        <f t="shared" si="47"/>
        <v>0</v>
      </c>
      <c r="AK518" s="41">
        <f t="shared" si="47"/>
        <v>0</v>
      </c>
      <c r="AL518" s="41">
        <f t="shared" si="47"/>
        <v>0</v>
      </c>
      <c r="AM518" s="41">
        <f t="shared" si="47"/>
        <v>0</v>
      </c>
      <c r="AN518" s="41">
        <f t="shared" si="47"/>
        <v>0</v>
      </c>
      <c r="AO518" s="41">
        <f t="shared" si="47"/>
        <v>0</v>
      </c>
      <c r="AP518" s="41">
        <f t="shared" si="47"/>
        <v>0</v>
      </c>
      <c r="AQ518" s="41">
        <f t="shared" si="47"/>
        <v>0</v>
      </c>
      <c r="AR518" s="41">
        <f t="shared" si="47"/>
        <v>0</v>
      </c>
      <c r="AS518" s="41">
        <f t="shared" si="47"/>
        <v>200430</v>
      </c>
      <c r="AT518" s="41">
        <f t="shared" si="47"/>
        <v>0</v>
      </c>
      <c r="AU518" s="41">
        <f t="shared" si="47"/>
        <v>0</v>
      </c>
      <c r="AV518" s="62" t="s">
        <v>79</v>
      </c>
      <c r="AW518" s="207" t="s">
        <v>79</v>
      </c>
      <c r="AX518" s="208" t="s">
        <v>79</v>
      </c>
    </row>
    <row r="519" spans="1:50" ht="70.5" customHeight="1">
      <c r="A519" s="279" t="s">
        <v>17</v>
      </c>
      <c r="B519" s="249" t="s">
        <v>72</v>
      </c>
      <c r="C519" s="27" t="s">
        <v>690</v>
      </c>
      <c r="D519" s="27" t="s">
        <v>81</v>
      </c>
      <c r="E519" s="21">
        <v>3753</v>
      </c>
      <c r="F519" s="34" t="s">
        <v>316</v>
      </c>
      <c r="G519" s="32">
        <v>442442.34</v>
      </c>
      <c r="H519" s="32">
        <v>442441.29</v>
      </c>
      <c r="I519" s="32">
        <v>1.05</v>
      </c>
      <c r="J519" s="32">
        <v>420320.223</v>
      </c>
      <c r="K519" s="32">
        <v>0</v>
      </c>
      <c r="L519" s="32">
        <v>22122.06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0</v>
      </c>
      <c r="S519" s="32">
        <v>0</v>
      </c>
      <c r="T519" s="32">
        <v>0</v>
      </c>
      <c r="U519" s="32">
        <v>0</v>
      </c>
      <c r="V519" s="31">
        <v>0</v>
      </c>
      <c r="W519" s="31">
        <v>0</v>
      </c>
      <c r="X519" s="31">
        <v>0</v>
      </c>
      <c r="Y519" s="31">
        <v>0</v>
      </c>
      <c r="Z519" s="31">
        <v>0</v>
      </c>
      <c r="AA519" s="31">
        <v>0</v>
      </c>
      <c r="AB519" s="31">
        <v>0</v>
      </c>
      <c r="AC519" s="31">
        <v>0</v>
      </c>
      <c r="AD519" s="31">
        <v>0</v>
      </c>
      <c r="AE519" s="31">
        <v>0</v>
      </c>
      <c r="AF519" s="31">
        <v>0</v>
      </c>
      <c r="AG519" s="31">
        <v>0</v>
      </c>
      <c r="AH519" s="31">
        <v>0</v>
      </c>
      <c r="AI519" s="31">
        <v>0</v>
      </c>
      <c r="AJ519" s="31">
        <v>0</v>
      </c>
      <c r="AK519" s="31">
        <v>0</v>
      </c>
      <c r="AL519" s="31">
        <v>0</v>
      </c>
      <c r="AM519" s="31">
        <v>0</v>
      </c>
      <c r="AN519" s="31">
        <v>0</v>
      </c>
      <c r="AO519" s="31">
        <v>0</v>
      </c>
      <c r="AP519" s="31">
        <v>0</v>
      </c>
      <c r="AQ519" s="31">
        <v>0</v>
      </c>
      <c r="AR519" s="31">
        <v>0</v>
      </c>
      <c r="AS519" s="31">
        <v>0</v>
      </c>
      <c r="AT519" s="31">
        <v>0</v>
      </c>
      <c r="AU519" s="31">
        <v>0</v>
      </c>
      <c r="AV519" s="27" t="s">
        <v>80</v>
      </c>
      <c r="AW519" s="191" t="s">
        <v>483</v>
      </c>
      <c r="AX519" s="191" t="s">
        <v>79</v>
      </c>
    </row>
    <row r="520" spans="1:50" s="43" customFormat="1" ht="64.5" customHeight="1">
      <c r="A520" s="279"/>
      <c r="B520" s="249" t="s">
        <v>280</v>
      </c>
      <c r="C520" s="27" t="s">
        <v>691</v>
      </c>
      <c r="D520" s="27" t="s">
        <v>81</v>
      </c>
      <c r="E520" s="21">
        <v>4705</v>
      </c>
      <c r="F520" s="34" t="s">
        <v>316</v>
      </c>
      <c r="G520" s="32">
        <v>114354.24000000001</v>
      </c>
      <c r="H520" s="32">
        <v>114354.24000000001</v>
      </c>
      <c r="I520" s="32">
        <v>0</v>
      </c>
      <c r="J520" s="32">
        <v>108636.52800000001</v>
      </c>
      <c r="K520" s="32">
        <v>0</v>
      </c>
      <c r="L520" s="32">
        <v>5534.7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1">
        <v>0</v>
      </c>
      <c r="AD520" s="31">
        <v>0</v>
      </c>
      <c r="AE520" s="31">
        <v>0</v>
      </c>
      <c r="AF520" s="31">
        <v>0</v>
      </c>
      <c r="AG520" s="31">
        <v>0</v>
      </c>
      <c r="AH520" s="31">
        <v>0</v>
      </c>
      <c r="AI520" s="31">
        <v>0</v>
      </c>
      <c r="AJ520" s="31">
        <v>0</v>
      </c>
      <c r="AK520" s="31">
        <v>0</v>
      </c>
      <c r="AL520" s="31">
        <v>0</v>
      </c>
      <c r="AM520" s="31">
        <v>0</v>
      </c>
      <c r="AN520" s="31">
        <v>0</v>
      </c>
      <c r="AO520" s="31">
        <v>0</v>
      </c>
      <c r="AP520" s="31">
        <v>0</v>
      </c>
      <c r="AQ520" s="31">
        <v>0</v>
      </c>
      <c r="AR520" s="31">
        <v>0</v>
      </c>
      <c r="AS520" s="31">
        <v>0</v>
      </c>
      <c r="AT520" s="31">
        <v>0</v>
      </c>
      <c r="AU520" s="31">
        <v>0</v>
      </c>
      <c r="AV520" s="27" t="s">
        <v>80</v>
      </c>
      <c r="AW520" s="191" t="s">
        <v>484</v>
      </c>
      <c r="AX520" s="191" t="s">
        <v>79</v>
      </c>
    </row>
    <row r="521" spans="1:50" ht="66" customHeight="1">
      <c r="A521" s="279"/>
      <c r="B521" s="250" t="s">
        <v>745</v>
      </c>
      <c r="C521" s="23" t="s">
        <v>1031</v>
      </c>
      <c r="D521" s="23" t="s">
        <v>81</v>
      </c>
      <c r="E521" s="5" t="s">
        <v>1161</v>
      </c>
      <c r="F521" s="65" t="s">
        <v>316</v>
      </c>
      <c r="G521" s="4">
        <v>484862.40600000002</v>
      </c>
      <c r="H521" s="4">
        <v>484862.40600000002</v>
      </c>
      <c r="I521" s="4">
        <v>0</v>
      </c>
      <c r="J521" s="4">
        <v>460619.28570000001</v>
      </c>
      <c r="K521" s="4">
        <v>0</v>
      </c>
      <c r="L521" s="4">
        <v>0</v>
      </c>
      <c r="M521" s="4">
        <v>0</v>
      </c>
      <c r="N521" s="4">
        <v>5000</v>
      </c>
      <c r="O521" s="4">
        <v>0</v>
      </c>
      <c r="P521" s="4">
        <v>0</v>
      </c>
      <c r="Q521" s="4">
        <v>5000</v>
      </c>
      <c r="R521" s="4">
        <v>0</v>
      </c>
      <c r="S521" s="4">
        <v>80</v>
      </c>
      <c r="T521" s="4">
        <v>0</v>
      </c>
      <c r="U521" s="4">
        <v>0</v>
      </c>
      <c r="V521" s="30">
        <v>80</v>
      </c>
      <c r="W521" s="30">
        <v>0</v>
      </c>
      <c r="X521" s="30">
        <v>8200</v>
      </c>
      <c r="Y521" s="30">
        <v>0</v>
      </c>
      <c r="Z521" s="30">
        <v>118000</v>
      </c>
      <c r="AA521" s="30">
        <v>126200</v>
      </c>
      <c r="AB521" s="30">
        <v>0</v>
      </c>
      <c r="AC521" s="30">
        <v>0</v>
      </c>
      <c r="AD521" s="30">
        <v>0</v>
      </c>
      <c r="AE521" s="30">
        <v>0</v>
      </c>
      <c r="AF521" s="30">
        <v>0</v>
      </c>
      <c r="AG521" s="30">
        <v>0</v>
      </c>
      <c r="AH521" s="30">
        <v>0</v>
      </c>
      <c r="AI521" s="30">
        <v>0</v>
      </c>
      <c r="AJ521" s="30">
        <v>0</v>
      </c>
      <c r="AK521" s="30">
        <v>0</v>
      </c>
      <c r="AL521" s="30">
        <v>0</v>
      </c>
      <c r="AM521" s="30">
        <v>0</v>
      </c>
      <c r="AN521" s="30">
        <v>0</v>
      </c>
      <c r="AO521" s="30">
        <v>0</v>
      </c>
      <c r="AP521" s="30">
        <v>0</v>
      </c>
      <c r="AQ521" s="30">
        <v>0</v>
      </c>
      <c r="AR521" s="30">
        <v>800</v>
      </c>
      <c r="AS521" s="30">
        <v>118000</v>
      </c>
      <c r="AT521" s="30">
        <v>0</v>
      </c>
      <c r="AU521" s="30">
        <v>0</v>
      </c>
      <c r="AV521" s="23" t="s">
        <v>85</v>
      </c>
      <c r="AW521" s="199" t="s">
        <v>746</v>
      </c>
      <c r="AX521" s="199" t="s">
        <v>79</v>
      </c>
    </row>
    <row r="522" spans="1:50" ht="90">
      <c r="A522" s="279"/>
      <c r="B522" s="249" t="s">
        <v>4</v>
      </c>
      <c r="C522" s="27" t="s">
        <v>838</v>
      </c>
      <c r="D522" s="27" t="s">
        <v>81</v>
      </c>
      <c r="E522" s="21">
        <v>3754</v>
      </c>
      <c r="F522" s="34" t="s">
        <v>317</v>
      </c>
      <c r="G522" s="15">
        <v>10969.5</v>
      </c>
      <c r="H522" s="31">
        <v>9969.5</v>
      </c>
      <c r="I522" s="32">
        <v>1000</v>
      </c>
      <c r="J522" s="32">
        <v>9471.0249999999996</v>
      </c>
      <c r="K522" s="32">
        <v>0</v>
      </c>
      <c r="L522" s="32">
        <v>199.58806000000001</v>
      </c>
      <c r="M522" s="32">
        <v>0</v>
      </c>
      <c r="N522" s="32">
        <v>30</v>
      </c>
      <c r="O522" s="32">
        <v>0</v>
      </c>
      <c r="P522" s="32">
        <v>0</v>
      </c>
      <c r="Q522" s="32">
        <v>30</v>
      </c>
      <c r="R522" s="32">
        <v>0</v>
      </c>
      <c r="S522" s="32">
        <v>90</v>
      </c>
      <c r="T522" s="32">
        <v>50</v>
      </c>
      <c r="U522" s="32">
        <v>0</v>
      </c>
      <c r="V522" s="31">
        <v>140</v>
      </c>
      <c r="W522" s="31">
        <v>0</v>
      </c>
      <c r="X522" s="31">
        <v>30</v>
      </c>
      <c r="Y522" s="31">
        <v>0</v>
      </c>
      <c r="Z522" s="31">
        <v>0</v>
      </c>
      <c r="AA522" s="30">
        <v>30</v>
      </c>
      <c r="AB522" s="31">
        <v>0</v>
      </c>
      <c r="AC522" s="31">
        <v>30</v>
      </c>
      <c r="AD522" s="31">
        <v>0</v>
      </c>
      <c r="AE522" s="31">
        <v>0</v>
      </c>
      <c r="AF522" s="31">
        <v>30</v>
      </c>
      <c r="AG522" s="31">
        <v>0</v>
      </c>
      <c r="AH522" s="31">
        <v>30</v>
      </c>
      <c r="AI522" s="31">
        <v>0</v>
      </c>
      <c r="AJ522" s="31">
        <v>0</v>
      </c>
      <c r="AK522" s="31">
        <v>30</v>
      </c>
      <c r="AL522" s="31">
        <v>0</v>
      </c>
      <c r="AM522" s="31">
        <v>30</v>
      </c>
      <c r="AN522" s="31">
        <v>0</v>
      </c>
      <c r="AO522" s="31">
        <v>0</v>
      </c>
      <c r="AP522" s="31">
        <v>30</v>
      </c>
      <c r="AQ522" s="31">
        <v>0</v>
      </c>
      <c r="AR522" s="31">
        <v>51.927880000000002</v>
      </c>
      <c r="AS522" s="31">
        <v>0</v>
      </c>
      <c r="AT522" s="31">
        <v>0</v>
      </c>
      <c r="AU522" s="31">
        <v>0</v>
      </c>
      <c r="AV522" s="27" t="s">
        <v>80</v>
      </c>
      <c r="AW522" s="191" t="s">
        <v>485</v>
      </c>
      <c r="AX522" s="191" t="s">
        <v>1454</v>
      </c>
    </row>
    <row r="523" spans="1:50" ht="51">
      <c r="A523" s="279"/>
      <c r="B523" s="250" t="s">
        <v>747</v>
      </c>
      <c r="C523" s="23" t="s">
        <v>839</v>
      </c>
      <c r="D523" s="23" t="s">
        <v>81</v>
      </c>
      <c r="E523" s="5" t="s">
        <v>1032</v>
      </c>
      <c r="F523" s="65" t="s">
        <v>317</v>
      </c>
      <c r="G523" s="30">
        <v>14121</v>
      </c>
      <c r="H523" s="30">
        <v>14121</v>
      </c>
      <c r="I523" s="4">
        <v>0</v>
      </c>
      <c r="J523" s="4">
        <v>13414.95</v>
      </c>
      <c r="K523" s="4">
        <v>0</v>
      </c>
      <c r="L523" s="4">
        <v>114.39273</v>
      </c>
      <c r="M523" s="4">
        <v>0</v>
      </c>
      <c r="N523" s="4">
        <v>45</v>
      </c>
      <c r="O523" s="4">
        <v>0</v>
      </c>
      <c r="P523" s="4">
        <v>0</v>
      </c>
      <c r="Q523" s="4">
        <v>45</v>
      </c>
      <c r="R523" s="4">
        <v>0</v>
      </c>
      <c r="S523" s="4">
        <v>45</v>
      </c>
      <c r="T523" s="4">
        <v>0</v>
      </c>
      <c r="U523" s="4">
        <v>0</v>
      </c>
      <c r="V523" s="30">
        <v>45</v>
      </c>
      <c r="W523" s="30">
        <v>0</v>
      </c>
      <c r="X523" s="30">
        <v>45</v>
      </c>
      <c r="Y523" s="30">
        <v>0</v>
      </c>
      <c r="Z523" s="30">
        <v>0</v>
      </c>
      <c r="AA523" s="30">
        <v>45</v>
      </c>
      <c r="AB523" s="30">
        <v>0</v>
      </c>
      <c r="AC523" s="30">
        <v>45</v>
      </c>
      <c r="AD523" s="30">
        <v>0</v>
      </c>
      <c r="AE523" s="30">
        <v>0</v>
      </c>
      <c r="AF523" s="30">
        <v>45</v>
      </c>
      <c r="AG523" s="30">
        <v>0</v>
      </c>
      <c r="AH523" s="30">
        <v>45</v>
      </c>
      <c r="AI523" s="30">
        <v>0</v>
      </c>
      <c r="AJ523" s="30">
        <v>0</v>
      </c>
      <c r="AK523" s="30">
        <v>45</v>
      </c>
      <c r="AL523" s="30">
        <v>0</v>
      </c>
      <c r="AM523" s="30">
        <v>45</v>
      </c>
      <c r="AN523" s="30">
        <v>0</v>
      </c>
      <c r="AO523" s="30">
        <v>0</v>
      </c>
      <c r="AP523" s="30">
        <v>45</v>
      </c>
      <c r="AQ523" s="30">
        <v>0</v>
      </c>
      <c r="AR523" s="30">
        <v>254.90516</v>
      </c>
      <c r="AS523" s="30">
        <v>0</v>
      </c>
      <c r="AT523" s="30">
        <v>0</v>
      </c>
      <c r="AU523" s="30">
        <v>0</v>
      </c>
      <c r="AV523" s="23" t="s">
        <v>80</v>
      </c>
      <c r="AW523" s="199" t="s">
        <v>748</v>
      </c>
      <c r="AX523" s="199" t="s">
        <v>79</v>
      </c>
    </row>
    <row r="524" spans="1:50" ht="51">
      <c r="A524" s="279"/>
      <c r="B524" s="231" t="s">
        <v>45</v>
      </c>
      <c r="C524" s="23" t="s">
        <v>79</v>
      </c>
      <c r="D524" s="23" t="s">
        <v>81</v>
      </c>
      <c r="E524" s="5" t="s">
        <v>749</v>
      </c>
      <c r="F524" s="93" t="s">
        <v>307</v>
      </c>
      <c r="G524" s="30">
        <v>6000</v>
      </c>
      <c r="H524" s="30">
        <v>6000</v>
      </c>
      <c r="I524" s="4">
        <v>0</v>
      </c>
      <c r="J524" s="4">
        <v>0</v>
      </c>
      <c r="K524" s="4">
        <v>5100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30">
        <v>0</v>
      </c>
      <c r="W524" s="30">
        <v>0</v>
      </c>
      <c r="X524" s="30">
        <v>0</v>
      </c>
      <c r="Y524" s="30">
        <v>0</v>
      </c>
      <c r="Z524" s="30">
        <v>0</v>
      </c>
      <c r="AA524" s="30">
        <v>0</v>
      </c>
      <c r="AB524" s="30">
        <v>0</v>
      </c>
      <c r="AC524" s="30">
        <v>0</v>
      </c>
      <c r="AD524" s="30">
        <v>0</v>
      </c>
      <c r="AE524" s="30">
        <v>0</v>
      </c>
      <c r="AF524" s="30">
        <v>0</v>
      </c>
      <c r="AG524" s="30">
        <v>5100</v>
      </c>
      <c r="AH524" s="30">
        <v>0</v>
      </c>
      <c r="AI524" s="30">
        <v>0</v>
      </c>
      <c r="AJ524" s="30">
        <v>0</v>
      </c>
      <c r="AK524" s="30">
        <v>0</v>
      </c>
      <c r="AL524" s="30">
        <v>0</v>
      </c>
      <c r="AM524" s="30">
        <v>0</v>
      </c>
      <c r="AN524" s="30">
        <v>0</v>
      </c>
      <c r="AO524" s="30">
        <v>0</v>
      </c>
      <c r="AP524" s="30">
        <v>0</v>
      </c>
      <c r="AQ524" s="30">
        <v>0</v>
      </c>
      <c r="AR524" s="30">
        <v>0</v>
      </c>
      <c r="AS524" s="30">
        <v>0</v>
      </c>
      <c r="AT524" s="30">
        <v>0</v>
      </c>
      <c r="AU524" s="30">
        <v>0</v>
      </c>
      <c r="AV524" s="23" t="s">
        <v>85</v>
      </c>
      <c r="AW524" s="218" t="s">
        <v>172</v>
      </c>
      <c r="AX524" s="199" t="s">
        <v>79</v>
      </c>
    </row>
    <row r="525" spans="1:50" ht="51">
      <c r="A525" s="279"/>
      <c r="B525" s="231" t="s">
        <v>750</v>
      </c>
      <c r="C525" s="23" t="s">
        <v>79</v>
      </c>
      <c r="D525" s="23" t="s">
        <v>81</v>
      </c>
      <c r="E525" s="5" t="s">
        <v>1162</v>
      </c>
      <c r="F525" s="93" t="s">
        <v>751</v>
      </c>
      <c r="G525" s="30">
        <v>19160</v>
      </c>
      <c r="H525" s="30">
        <v>19160</v>
      </c>
      <c r="I525" s="4">
        <v>0</v>
      </c>
      <c r="J525" s="4">
        <v>0</v>
      </c>
      <c r="K525" s="4">
        <v>17244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30">
        <v>0</v>
      </c>
      <c r="W525" s="30">
        <v>0</v>
      </c>
      <c r="X525" s="30">
        <v>0</v>
      </c>
      <c r="Y525" s="30">
        <v>0</v>
      </c>
      <c r="Z525" s="30">
        <v>0</v>
      </c>
      <c r="AA525" s="30">
        <v>0</v>
      </c>
      <c r="AB525" s="30">
        <v>0</v>
      </c>
      <c r="AC525" s="30">
        <v>0</v>
      </c>
      <c r="AD525" s="30">
        <v>0</v>
      </c>
      <c r="AE525" s="30">
        <v>0</v>
      </c>
      <c r="AF525" s="30">
        <v>0</v>
      </c>
      <c r="AG525" s="30">
        <v>9450</v>
      </c>
      <c r="AH525" s="30">
        <v>0</v>
      </c>
      <c r="AI525" s="30">
        <v>0</v>
      </c>
      <c r="AJ525" s="30">
        <v>0</v>
      </c>
      <c r="AK525" s="30">
        <v>0</v>
      </c>
      <c r="AL525" s="30">
        <v>0</v>
      </c>
      <c r="AM525" s="30">
        <v>0</v>
      </c>
      <c r="AN525" s="30">
        <v>0</v>
      </c>
      <c r="AO525" s="30">
        <v>0</v>
      </c>
      <c r="AP525" s="30">
        <v>0</v>
      </c>
      <c r="AQ525" s="30">
        <v>0</v>
      </c>
      <c r="AR525" s="30">
        <v>0</v>
      </c>
      <c r="AS525" s="30">
        <v>0</v>
      </c>
      <c r="AT525" s="30">
        <v>0</v>
      </c>
      <c r="AU525" s="30">
        <v>0</v>
      </c>
      <c r="AV525" s="23" t="s">
        <v>1384</v>
      </c>
      <c r="AW525" s="218" t="s">
        <v>752</v>
      </c>
      <c r="AX525" s="199" t="s">
        <v>79</v>
      </c>
    </row>
    <row r="526" spans="1:50" ht="51">
      <c r="A526" s="279"/>
      <c r="B526" s="251" t="s">
        <v>43</v>
      </c>
      <c r="C526" s="77" t="s">
        <v>79</v>
      </c>
      <c r="D526" s="27" t="s">
        <v>200</v>
      </c>
      <c r="E526" s="21" t="s">
        <v>173</v>
      </c>
      <c r="F526" s="34" t="s">
        <v>572</v>
      </c>
      <c r="G526" s="31">
        <v>3646.3470000000002</v>
      </c>
      <c r="H526" s="31">
        <v>3646.35</v>
      </c>
      <c r="I526" s="31">
        <v>-2.9999999997016857E-3</v>
      </c>
      <c r="J526" s="31">
        <v>0</v>
      </c>
      <c r="K526" s="31">
        <v>982.79</v>
      </c>
      <c r="L526" s="31">
        <v>0</v>
      </c>
      <c r="M526" s="31">
        <v>0</v>
      </c>
      <c r="N526" s="31">
        <v>1563.56</v>
      </c>
      <c r="O526" s="31">
        <v>0</v>
      </c>
      <c r="P526" s="31">
        <v>982.78</v>
      </c>
      <c r="Q526" s="31">
        <v>2546.34</v>
      </c>
      <c r="R526" s="31">
        <v>0</v>
      </c>
      <c r="S526" s="31">
        <v>0</v>
      </c>
      <c r="T526" s="31">
        <v>0</v>
      </c>
      <c r="U526" s="31">
        <v>0</v>
      </c>
      <c r="V526" s="31">
        <v>0</v>
      </c>
      <c r="W526" s="31">
        <v>0</v>
      </c>
      <c r="X526" s="31">
        <v>0</v>
      </c>
      <c r="Y526" s="31">
        <v>0</v>
      </c>
      <c r="Z526" s="31">
        <v>0</v>
      </c>
      <c r="AA526" s="31">
        <v>0</v>
      </c>
      <c r="AB526" s="31">
        <v>0</v>
      </c>
      <c r="AC526" s="31">
        <v>0</v>
      </c>
      <c r="AD526" s="31">
        <v>0</v>
      </c>
      <c r="AE526" s="31">
        <v>0</v>
      </c>
      <c r="AF526" s="31">
        <v>0</v>
      </c>
      <c r="AG526" s="31">
        <v>0</v>
      </c>
      <c r="AH526" s="31">
        <v>0</v>
      </c>
      <c r="AI526" s="31">
        <v>0</v>
      </c>
      <c r="AJ526" s="31">
        <v>0</v>
      </c>
      <c r="AK526" s="31">
        <v>0</v>
      </c>
      <c r="AL526" s="31">
        <v>982.79</v>
      </c>
      <c r="AM526" s="31">
        <v>0</v>
      </c>
      <c r="AN526" s="31">
        <v>0</v>
      </c>
      <c r="AO526" s="31">
        <v>0</v>
      </c>
      <c r="AP526" s="31">
        <v>0</v>
      </c>
      <c r="AQ526" s="31">
        <v>0</v>
      </c>
      <c r="AR526" s="31">
        <v>0</v>
      </c>
      <c r="AS526" s="31">
        <v>0</v>
      </c>
      <c r="AT526" s="31">
        <v>0</v>
      </c>
      <c r="AU526" s="31">
        <v>0</v>
      </c>
      <c r="AV526" s="27" t="s">
        <v>181</v>
      </c>
      <c r="AW526" s="191" t="s">
        <v>174</v>
      </c>
      <c r="AX526" s="191" t="s">
        <v>79</v>
      </c>
    </row>
    <row r="527" spans="1:50" ht="51">
      <c r="A527" s="279"/>
      <c r="B527" s="251" t="s">
        <v>24</v>
      </c>
      <c r="C527" s="77" t="s">
        <v>79</v>
      </c>
      <c r="D527" s="27" t="s">
        <v>201</v>
      </c>
      <c r="E527" s="21" t="s">
        <v>175</v>
      </c>
      <c r="F527" s="34" t="s">
        <v>366</v>
      </c>
      <c r="G527" s="31">
        <v>6538.76</v>
      </c>
      <c r="H527" s="31">
        <v>6538.76</v>
      </c>
      <c r="I527" s="31">
        <v>0</v>
      </c>
      <c r="J527" s="31">
        <v>0</v>
      </c>
      <c r="K527" s="31">
        <v>1359.56</v>
      </c>
      <c r="L527" s="31">
        <v>6538.76</v>
      </c>
      <c r="M527" s="31">
        <v>1359.56</v>
      </c>
      <c r="N527" s="31">
        <v>26.76</v>
      </c>
      <c r="O527" s="31">
        <v>0</v>
      </c>
      <c r="P527" s="31">
        <v>0</v>
      </c>
      <c r="Q527" s="31">
        <v>26.76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31">
        <v>0</v>
      </c>
      <c r="AB527" s="31">
        <v>0</v>
      </c>
      <c r="AC527" s="31">
        <v>0</v>
      </c>
      <c r="AD527" s="31">
        <v>0</v>
      </c>
      <c r="AE527" s="31">
        <v>0</v>
      </c>
      <c r="AF527" s="31">
        <v>0</v>
      </c>
      <c r="AG527" s="31">
        <v>0</v>
      </c>
      <c r="AH527" s="31">
        <v>0</v>
      </c>
      <c r="AI527" s="31">
        <v>0</v>
      </c>
      <c r="AJ527" s="31">
        <v>0</v>
      </c>
      <c r="AK527" s="31">
        <v>0</v>
      </c>
      <c r="AL527" s="31">
        <v>0</v>
      </c>
      <c r="AM527" s="31">
        <v>0</v>
      </c>
      <c r="AN527" s="31">
        <v>0</v>
      </c>
      <c r="AO527" s="31">
        <v>0</v>
      </c>
      <c r="AP527" s="31">
        <v>0</v>
      </c>
      <c r="AQ527" s="31">
        <v>0</v>
      </c>
      <c r="AR527" s="31">
        <v>0</v>
      </c>
      <c r="AS527" s="31">
        <v>0</v>
      </c>
      <c r="AT527" s="31">
        <v>0</v>
      </c>
      <c r="AU527" s="31">
        <v>0</v>
      </c>
      <c r="AV527" s="27" t="s">
        <v>688</v>
      </c>
      <c r="AW527" s="191" t="s">
        <v>174</v>
      </c>
      <c r="AX527" s="191" t="s">
        <v>79</v>
      </c>
    </row>
    <row r="528" spans="1:50" ht="72" customHeight="1">
      <c r="A528" s="279"/>
      <c r="B528" s="252" t="s">
        <v>367</v>
      </c>
      <c r="C528" s="119" t="s">
        <v>79</v>
      </c>
      <c r="D528" s="63" t="s">
        <v>202</v>
      </c>
      <c r="E528" s="120" t="s">
        <v>176</v>
      </c>
      <c r="F528" s="121" t="s">
        <v>572</v>
      </c>
      <c r="G528" s="19">
        <v>2360</v>
      </c>
      <c r="H528" s="19">
        <v>2360</v>
      </c>
      <c r="I528" s="19">
        <v>0</v>
      </c>
      <c r="J528" s="19">
        <v>0</v>
      </c>
      <c r="K528" s="19">
        <v>575.91</v>
      </c>
      <c r="L528" s="19">
        <v>2360</v>
      </c>
      <c r="M528" s="19">
        <v>575.91</v>
      </c>
      <c r="N528" s="19">
        <v>425.55</v>
      </c>
      <c r="O528" s="19">
        <v>0</v>
      </c>
      <c r="P528" s="19">
        <v>0</v>
      </c>
      <c r="Q528" s="19">
        <v>425.55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0</v>
      </c>
      <c r="X528" s="19">
        <v>0</v>
      </c>
      <c r="Y528" s="19">
        <v>0</v>
      </c>
      <c r="Z528" s="19">
        <v>0</v>
      </c>
      <c r="AA528" s="19">
        <v>0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19">
        <v>0</v>
      </c>
      <c r="AH528" s="19">
        <v>0</v>
      </c>
      <c r="AI528" s="19">
        <v>0</v>
      </c>
      <c r="AJ528" s="19">
        <v>0</v>
      </c>
      <c r="AK528" s="19">
        <v>0</v>
      </c>
      <c r="AL528" s="19">
        <v>0</v>
      </c>
      <c r="AM528" s="19">
        <v>0</v>
      </c>
      <c r="AN528" s="19">
        <v>0</v>
      </c>
      <c r="AO528" s="19">
        <v>0</v>
      </c>
      <c r="AP528" s="19">
        <v>0</v>
      </c>
      <c r="AQ528" s="19">
        <v>0</v>
      </c>
      <c r="AR528" s="19">
        <v>0</v>
      </c>
      <c r="AS528" s="19">
        <v>0</v>
      </c>
      <c r="AT528" s="19">
        <v>0</v>
      </c>
      <c r="AU528" s="19">
        <v>0</v>
      </c>
      <c r="AV528" s="63" t="s">
        <v>1455</v>
      </c>
      <c r="AW528" s="191" t="s">
        <v>174</v>
      </c>
      <c r="AX528" s="191" t="s">
        <v>79</v>
      </c>
    </row>
    <row r="529" spans="1:50" ht="51">
      <c r="A529" s="279"/>
      <c r="B529" s="251" t="s">
        <v>25</v>
      </c>
      <c r="C529" s="77" t="s">
        <v>79</v>
      </c>
      <c r="D529" s="27" t="s">
        <v>203</v>
      </c>
      <c r="E529" s="21" t="s">
        <v>177</v>
      </c>
      <c r="F529" s="34" t="s">
        <v>995</v>
      </c>
      <c r="G529" s="31">
        <v>7346.6</v>
      </c>
      <c r="H529" s="31">
        <v>7346.6</v>
      </c>
      <c r="I529" s="31">
        <v>0</v>
      </c>
      <c r="J529" s="31">
        <v>0</v>
      </c>
      <c r="K529" s="31">
        <v>2937.68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4406.5200000000004</v>
      </c>
      <c r="T529" s="31">
        <v>0</v>
      </c>
      <c r="U529" s="31">
        <v>2937.68</v>
      </c>
      <c r="V529" s="31">
        <v>7344.2000000000007</v>
      </c>
      <c r="W529" s="31">
        <v>0</v>
      </c>
      <c r="X529" s="31">
        <v>0</v>
      </c>
      <c r="Y529" s="31">
        <v>0</v>
      </c>
      <c r="Z529" s="31">
        <v>0</v>
      </c>
      <c r="AA529" s="31">
        <v>0</v>
      </c>
      <c r="AB529" s="31">
        <v>0</v>
      </c>
      <c r="AC529" s="31">
        <v>0</v>
      </c>
      <c r="AD529" s="31">
        <v>0</v>
      </c>
      <c r="AE529" s="31">
        <v>0</v>
      </c>
      <c r="AF529" s="31">
        <v>0</v>
      </c>
      <c r="AG529" s="31">
        <v>0</v>
      </c>
      <c r="AH529" s="31">
        <v>0</v>
      </c>
      <c r="AI529" s="31">
        <v>0</v>
      </c>
      <c r="AJ529" s="31">
        <v>0</v>
      </c>
      <c r="AK529" s="31">
        <v>0</v>
      </c>
      <c r="AL529" s="31">
        <v>2937.68</v>
      </c>
      <c r="AM529" s="31">
        <v>0</v>
      </c>
      <c r="AN529" s="31">
        <v>0</v>
      </c>
      <c r="AO529" s="31">
        <v>0</v>
      </c>
      <c r="AP529" s="31">
        <v>0</v>
      </c>
      <c r="AQ529" s="31">
        <v>0</v>
      </c>
      <c r="AR529" s="31">
        <v>0</v>
      </c>
      <c r="AS529" s="31">
        <v>0</v>
      </c>
      <c r="AT529" s="31">
        <v>0</v>
      </c>
      <c r="AU529" s="31">
        <v>0</v>
      </c>
      <c r="AV529" s="27" t="s">
        <v>181</v>
      </c>
      <c r="AW529" s="191" t="s">
        <v>174</v>
      </c>
      <c r="AX529" s="191" t="s">
        <v>79</v>
      </c>
    </row>
    <row r="530" spans="1:50" ht="72" customHeight="1">
      <c r="A530" s="279"/>
      <c r="B530" s="251" t="s">
        <v>26</v>
      </c>
      <c r="C530" s="77" t="s">
        <v>79</v>
      </c>
      <c r="D530" s="27" t="s">
        <v>204</v>
      </c>
      <c r="E530" s="21" t="s">
        <v>178</v>
      </c>
      <c r="F530" s="34" t="s">
        <v>995</v>
      </c>
      <c r="G530" s="15">
        <v>28409.66</v>
      </c>
      <c r="H530" s="31">
        <v>28409.66</v>
      </c>
      <c r="I530" s="31">
        <v>0</v>
      </c>
      <c r="J530" s="31">
        <v>0</v>
      </c>
      <c r="K530" s="31">
        <v>7756.23</v>
      </c>
      <c r="L530" s="31">
        <v>0</v>
      </c>
      <c r="M530" s="31">
        <v>0</v>
      </c>
      <c r="N530" s="31">
        <v>496.4</v>
      </c>
      <c r="O530" s="31">
        <v>0</v>
      </c>
      <c r="P530" s="31">
        <v>0</v>
      </c>
      <c r="Q530" s="31">
        <v>496.4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1">
        <v>19598.43</v>
      </c>
      <c r="Y530" s="31">
        <v>0</v>
      </c>
      <c r="Z530" s="31">
        <v>7756.23</v>
      </c>
      <c r="AA530" s="31">
        <v>27354.66</v>
      </c>
      <c r="AB530" s="31">
        <v>0</v>
      </c>
      <c r="AC530" s="31">
        <v>0</v>
      </c>
      <c r="AD530" s="31">
        <v>0</v>
      </c>
      <c r="AE530" s="31">
        <v>0</v>
      </c>
      <c r="AF530" s="31">
        <v>0</v>
      </c>
      <c r="AG530" s="31">
        <v>0</v>
      </c>
      <c r="AH530" s="31">
        <v>0</v>
      </c>
      <c r="AI530" s="31">
        <v>0</v>
      </c>
      <c r="AJ530" s="31">
        <v>0</v>
      </c>
      <c r="AK530" s="31">
        <v>0</v>
      </c>
      <c r="AL530" s="31">
        <v>0</v>
      </c>
      <c r="AM530" s="31">
        <v>0</v>
      </c>
      <c r="AN530" s="31">
        <v>0</v>
      </c>
      <c r="AO530" s="31">
        <v>0</v>
      </c>
      <c r="AP530" s="31">
        <v>0</v>
      </c>
      <c r="AQ530" s="31">
        <v>0</v>
      </c>
      <c r="AR530" s="31">
        <v>0</v>
      </c>
      <c r="AS530" s="31">
        <v>7756.23</v>
      </c>
      <c r="AT530" s="31">
        <v>0</v>
      </c>
      <c r="AU530" s="31">
        <v>0</v>
      </c>
      <c r="AV530" s="27" t="s">
        <v>181</v>
      </c>
      <c r="AW530" s="191" t="s">
        <v>174</v>
      </c>
      <c r="AX530" s="191" t="s">
        <v>1529</v>
      </c>
    </row>
    <row r="531" spans="1:50" ht="51">
      <c r="A531" s="279"/>
      <c r="B531" s="251" t="s">
        <v>27</v>
      </c>
      <c r="C531" s="77" t="s">
        <v>79</v>
      </c>
      <c r="D531" s="27" t="s">
        <v>205</v>
      </c>
      <c r="E531" s="21" t="s">
        <v>179</v>
      </c>
      <c r="F531" s="34" t="s">
        <v>995</v>
      </c>
      <c r="G531" s="31">
        <v>21316.87</v>
      </c>
      <c r="H531" s="31">
        <v>21316.87</v>
      </c>
      <c r="I531" s="31">
        <v>0</v>
      </c>
      <c r="J531" s="31">
        <v>0</v>
      </c>
      <c r="K531" s="31">
        <v>6177.03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15139.84</v>
      </c>
      <c r="T531" s="31">
        <v>0</v>
      </c>
      <c r="U531" s="31">
        <v>6177.03</v>
      </c>
      <c r="V531" s="31">
        <v>21316.87</v>
      </c>
      <c r="W531" s="31">
        <v>0</v>
      </c>
      <c r="X531" s="31">
        <v>0</v>
      </c>
      <c r="Y531" s="31">
        <v>0</v>
      </c>
      <c r="Z531" s="31">
        <v>0</v>
      </c>
      <c r="AA531" s="31">
        <v>0</v>
      </c>
      <c r="AB531" s="31">
        <v>0</v>
      </c>
      <c r="AC531" s="31">
        <v>0</v>
      </c>
      <c r="AD531" s="31">
        <v>0</v>
      </c>
      <c r="AE531" s="31">
        <v>0</v>
      </c>
      <c r="AF531" s="31">
        <v>0</v>
      </c>
      <c r="AG531" s="31">
        <v>0</v>
      </c>
      <c r="AH531" s="31">
        <v>0</v>
      </c>
      <c r="AI531" s="31">
        <v>0</v>
      </c>
      <c r="AJ531" s="31">
        <v>0</v>
      </c>
      <c r="AK531" s="31">
        <v>0</v>
      </c>
      <c r="AL531" s="31">
        <v>6177.03</v>
      </c>
      <c r="AM531" s="31">
        <v>0</v>
      </c>
      <c r="AN531" s="31">
        <v>0</v>
      </c>
      <c r="AO531" s="31">
        <v>0</v>
      </c>
      <c r="AP531" s="31">
        <v>0</v>
      </c>
      <c r="AQ531" s="31">
        <v>0</v>
      </c>
      <c r="AR531" s="31">
        <v>0</v>
      </c>
      <c r="AS531" s="31">
        <v>0</v>
      </c>
      <c r="AT531" s="31">
        <v>0</v>
      </c>
      <c r="AU531" s="31">
        <v>0</v>
      </c>
      <c r="AV531" s="27" t="s">
        <v>181</v>
      </c>
      <c r="AW531" s="191" t="s">
        <v>174</v>
      </c>
      <c r="AX531" s="191" t="s">
        <v>79</v>
      </c>
    </row>
    <row r="532" spans="1:50" ht="54">
      <c r="A532" s="279"/>
      <c r="B532" s="252" t="s">
        <v>28</v>
      </c>
      <c r="C532" s="119" t="s">
        <v>79</v>
      </c>
      <c r="D532" s="63" t="s">
        <v>206</v>
      </c>
      <c r="E532" s="120" t="s">
        <v>180</v>
      </c>
      <c r="F532" s="63" t="s">
        <v>309</v>
      </c>
      <c r="G532" s="19">
        <v>18354.3</v>
      </c>
      <c r="H532" s="19">
        <v>18354.3</v>
      </c>
      <c r="I532" s="19">
        <v>0</v>
      </c>
      <c r="J532" s="19">
        <v>0</v>
      </c>
      <c r="K532" s="19">
        <v>9363.4500000000007</v>
      </c>
      <c r="L532" s="19">
        <v>18354.3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0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19">
        <v>0</v>
      </c>
      <c r="AH532" s="19">
        <v>0</v>
      </c>
      <c r="AI532" s="19">
        <v>0</v>
      </c>
      <c r="AJ532" s="19">
        <v>0</v>
      </c>
      <c r="AK532" s="19">
        <v>0</v>
      </c>
      <c r="AL532" s="19">
        <v>0</v>
      </c>
      <c r="AM532" s="19">
        <v>0</v>
      </c>
      <c r="AN532" s="19">
        <v>0</v>
      </c>
      <c r="AO532" s="19">
        <v>0</v>
      </c>
      <c r="AP532" s="19">
        <v>0</v>
      </c>
      <c r="AQ532" s="19">
        <v>0</v>
      </c>
      <c r="AR532" s="19">
        <v>0</v>
      </c>
      <c r="AS532" s="19">
        <v>0</v>
      </c>
      <c r="AT532" s="19">
        <v>0</v>
      </c>
      <c r="AU532" s="19">
        <v>0</v>
      </c>
      <c r="AV532" s="63" t="s">
        <v>688</v>
      </c>
      <c r="AW532" s="191" t="s">
        <v>182</v>
      </c>
      <c r="AX532" s="191" t="s">
        <v>79</v>
      </c>
    </row>
    <row r="533" spans="1:50" ht="51">
      <c r="A533" s="279"/>
      <c r="B533" s="251" t="s">
        <v>29</v>
      </c>
      <c r="C533" s="77" t="s">
        <v>79</v>
      </c>
      <c r="D533" s="27" t="s">
        <v>207</v>
      </c>
      <c r="E533" s="21" t="s">
        <v>183</v>
      </c>
      <c r="F533" s="34" t="s">
        <v>572</v>
      </c>
      <c r="G533" s="31">
        <v>28165</v>
      </c>
      <c r="H533" s="31">
        <v>28165</v>
      </c>
      <c r="I533" s="31">
        <v>0</v>
      </c>
      <c r="J533" s="31">
        <v>0</v>
      </c>
      <c r="K533" s="31">
        <v>5631.02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22533.98</v>
      </c>
      <c r="T533" s="31">
        <v>0</v>
      </c>
      <c r="U533" s="31">
        <v>5631.01</v>
      </c>
      <c r="V533" s="31">
        <v>28164.989999999998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0</v>
      </c>
      <c r="AC533" s="31">
        <v>0</v>
      </c>
      <c r="AD533" s="31">
        <v>0</v>
      </c>
      <c r="AE533" s="31">
        <v>0</v>
      </c>
      <c r="AF533" s="31">
        <v>0</v>
      </c>
      <c r="AG533" s="31">
        <v>0</v>
      </c>
      <c r="AH533" s="31">
        <v>0</v>
      </c>
      <c r="AI533" s="31">
        <v>0</v>
      </c>
      <c r="AJ533" s="31">
        <v>0</v>
      </c>
      <c r="AK533" s="31">
        <v>0</v>
      </c>
      <c r="AL533" s="31">
        <v>5631.02</v>
      </c>
      <c r="AM533" s="31">
        <v>0</v>
      </c>
      <c r="AN533" s="31">
        <v>0</v>
      </c>
      <c r="AO533" s="31">
        <v>0</v>
      </c>
      <c r="AP533" s="31">
        <v>0</v>
      </c>
      <c r="AQ533" s="31">
        <v>0</v>
      </c>
      <c r="AR533" s="31">
        <v>0</v>
      </c>
      <c r="AS533" s="31">
        <v>0</v>
      </c>
      <c r="AT533" s="31">
        <v>0</v>
      </c>
      <c r="AU533" s="31">
        <v>0</v>
      </c>
      <c r="AV533" s="27" t="s">
        <v>181</v>
      </c>
      <c r="AW533" s="191" t="s">
        <v>174</v>
      </c>
      <c r="AX533" s="191" t="s">
        <v>79</v>
      </c>
    </row>
    <row r="534" spans="1:50" ht="51">
      <c r="A534" s="279"/>
      <c r="B534" s="251" t="s">
        <v>30</v>
      </c>
      <c r="C534" s="77" t="s">
        <v>79</v>
      </c>
      <c r="D534" s="27" t="s">
        <v>205</v>
      </c>
      <c r="E534" s="21" t="s">
        <v>184</v>
      </c>
      <c r="F534" s="34" t="s">
        <v>995</v>
      </c>
      <c r="G534" s="15">
        <v>23614.06</v>
      </c>
      <c r="H534" s="31">
        <v>23614.06</v>
      </c>
      <c r="I534" s="31">
        <v>0</v>
      </c>
      <c r="J534" s="31">
        <v>0</v>
      </c>
      <c r="K534" s="31">
        <v>7168.15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16445.910000000003</v>
      </c>
      <c r="T534" s="31">
        <v>0</v>
      </c>
      <c r="U534" s="31">
        <v>7168.15</v>
      </c>
      <c r="V534" s="31">
        <v>23614.060000000005</v>
      </c>
      <c r="W534" s="31">
        <v>0</v>
      </c>
      <c r="X534" s="31">
        <v>0</v>
      </c>
      <c r="Y534" s="31">
        <v>0</v>
      </c>
      <c r="Z534" s="31">
        <v>0</v>
      </c>
      <c r="AA534" s="31">
        <v>0</v>
      </c>
      <c r="AB534" s="31">
        <v>0</v>
      </c>
      <c r="AC534" s="31">
        <v>0</v>
      </c>
      <c r="AD534" s="31">
        <v>0</v>
      </c>
      <c r="AE534" s="31">
        <v>0</v>
      </c>
      <c r="AF534" s="31">
        <v>0</v>
      </c>
      <c r="AG534" s="31">
        <v>0</v>
      </c>
      <c r="AH534" s="31">
        <v>0</v>
      </c>
      <c r="AI534" s="31">
        <v>0</v>
      </c>
      <c r="AJ534" s="31">
        <v>0</v>
      </c>
      <c r="AK534" s="31">
        <v>0</v>
      </c>
      <c r="AL534" s="31">
        <v>7168.15</v>
      </c>
      <c r="AM534" s="31">
        <v>0</v>
      </c>
      <c r="AN534" s="31">
        <v>0</v>
      </c>
      <c r="AO534" s="31">
        <v>0</v>
      </c>
      <c r="AP534" s="31">
        <v>0</v>
      </c>
      <c r="AQ534" s="31">
        <v>0</v>
      </c>
      <c r="AR534" s="31">
        <v>0</v>
      </c>
      <c r="AS534" s="31">
        <v>0</v>
      </c>
      <c r="AT534" s="31">
        <v>0</v>
      </c>
      <c r="AU534" s="31">
        <v>0</v>
      </c>
      <c r="AV534" s="27" t="s">
        <v>181</v>
      </c>
      <c r="AW534" s="191" t="s">
        <v>174</v>
      </c>
      <c r="AX534" s="191" t="s">
        <v>1528</v>
      </c>
    </row>
    <row r="535" spans="1:50" ht="51">
      <c r="A535" s="279"/>
      <c r="B535" s="251" t="s">
        <v>31</v>
      </c>
      <c r="C535" s="77" t="s">
        <v>79</v>
      </c>
      <c r="D535" s="27" t="s">
        <v>208</v>
      </c>
      <c r="E535" s="21" t="s">
        <v>185</v>
      </c>
      <c r="F535" s="34" t="s">
        <v>995</v>
      </c>
      <c r="G535" s="31">
        <v>23924.400000000001</v>
      </c>
      <c r="H535" s="31">
        <v>23924.400000000001</v>
      </c>
      <c r="I535" s="31">
        <v>0</v>
      </c>
      <c r="J535" s="31">
        <v>0</v>
      </c>
      <c r="K535" s="31">
        <v>7598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16323.65</v>
      </c>
      <c r="T535" s="31">
        <v>0</v>
      </c>
      <c r="U535" s="31">
        <v>7598</v>
      </c>
      <c r="V535" s="31">
        <v>23921.65</v>
      </c>
      <c r="W535" s="31">
        <v>0</v>
      </c>
      <c r="X535" s="31">
        <v>0</v>
      </c>
      <c r="Y535" s="31">
        <v>0</v>
      </c>
      <c r="Z535" s="31">
        <v>0</v>
      </c>
      <c r="AA535" s="31">
        <v>0</v>
      </c>
      <c r="AB535" s="31">
        <v>0</v>
      </c>
      <c r="AC535" s="31">
        <v>0</v>
      </c>
      <c r="AD535" s="31">
        <v>0</v>
      </c>
      <c r="AE535" s="31">
        <v>0</v>
      </c>
      <c r="AF535" s="31">
        <v>0</v>
      </c>
      <c r="AG535" s="31">
        <v>0</v>
      </c>
      <c r="AH535" s="31">
        <v>0</v>
      </c>
      <c r="AI535" s="31">
        <v>0</v>
      </c>
      <c r="AJ535" s="31">
        <v>0</v>
      </c>
      <c r="AK535" s="31">
        <v>0</v>
      </c>
      <c r="AL535" s="31">
        <v>7598</v>
      </c>
      <c r="AM535" s="31">
        <v>0</v>
      </c>
      <c r="AN535" s="31">
        <v>0</v>
      </c>
      <c r="AO535" s="31">
        <v>0</v>
      </c>
      <c r="AP535" s="31">
        <v>0</v>
      </c>
      <c r="AQ535" s="31">
        <v>0</v>
      </c>
      <c r="AR535" s="31">
        <v>0</v>
      </c>
      <c r="AS535" s="31">
        <v>0</v>
      </c>
      <c r="AT535" s="31">
        <v>0</v>
      </c>
      <c r="AU535" s="31">
        <v>0</v>
      </c>
      <c r="AV535" s="27" t="s">
        <v>181</v>
      </c>
      <c r="AW535" s="191" t="s">
        <v>174</v>
      </c>
      <c r="AX535" s="191" t="s">
        <v>79</v>
      </c>
    </row>
    <row r="536" spans="1:50" ht="51">
      <c r="A536" s="279"/>
      <c r="B536" s="251" t="s">
        <v>753</v>
      </c>
      <c r="C536" s="77" t="s">
        <v>79</v>
      </c>
      <c r="D536" s="27" t="s">
        <v>209</v>
      </c>
      <c r="E536" s="21" t="s">
        <v>186</v>
      </c>
      <c r="F536" s="34" t="s">
        <v>995</v>
      </c>
      <c r="G536" s="31">
        <v>25541.83</v>
      </c>
      <c r="H536" s="31">
        <v>25541.83</v>
      </c>
      <c r="I536" s="31">
        <v>0</v>
      </c>
      <c r="J536" s="31">
        <v>0</v>
      </c>
      <c r="K536" s="31">
        <v>6070.92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19470.919999999998</v>
      </c>
      <c r="T536" s="31">
        <v>0</v>
      </c>
      <c r="U536" s="31">
        <v>6070.91</v>
      </c>
      <c r="V536" s="31">
        <v>25541.829999999998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31">
        <v>0</v>
      </c>
      <c r="AD536" s="31">
        <v>0</v>
      </c>
      <c r="AE536" s="31">
        <v>0</v>
      </c>
      <c r="AF536" s="31">
        <v>0</v>
      </c>
      <c r="AG536" s="31">
        <v>0</v>
      </c>
      <c r="AH536" s="31">
        <v>0</v>
      </c>
      <c r="AI536" s="31">
        <v>0</v>
      </c>
      <c r="AJ536" s="31">
        <v>0</v>
      </c>
      <c r="AK536" s="31">
        <v>0</v>
      </c>
      <c r="AL536" s="31">
        <v>6070.91</v>
      </c>
      <c r="AM536" s="31">
        <v>0</v>
      </c>
      <c r="AN536" s="31">
        <v>0</v>
      </c>
      <c r="AO536" s="31">
        <v>0</v>
      </c>
      <c r="AP536" s="31">
        <v>0</v>
      </c>
      <c r="AQ536" s="31">
        <v>0</v>
      </c>
      <c r="AR536" s="31">
        <v>0</v>
      </c>
      <c r="AS536" s="31">
        <v>0</v>
      </c>
      <c r="AT536" s="31">
        <v>0</v>
      </c>
      <c r="AU536" s="31">
        <v>0</v>
      </c>
      <c r="AV536" s="27" t="s">
        <v>181</v>
      </c>
      <c r="AW536" s="191" t="s">
        <v>174</v>
      </c>
      <c r="AX536" s="191" t="s">
        <v>79</v>
      </c>
    </row>
    <row r="537" spans="1:50" ht="51">
      <c r="A537" s="279"/>
      <c r="B537" s="253" t="s">
        <v>32</v>
      </c>
      <c r="C537" s="77" t="s">
        <v>79</v>
      </c>
      <c r="D537" s="27" t="s">
        <v>210</v>
      </c>
      <c r="E537" s="21" t="s">
        <v>187</v>
      </c>
      <c r="F537" s="34" t="s">
        <v>995</v>
      </c>
      <c r="G537" s="15">
        <v>100000</v>
      </c>
      <c r="H537" s="31">
        <v>100000</v>
      </c>
      <c r="I537" s="31">
        <v>0</v>
      </c>
      <c r="J537" s="31">
        <v>0</v>
      </c>
      <c r="K537" s="31">
        <v>40000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0</v>
      </c>
      <c r="Z537" s="31">
        <v>0</v>
      </c>
      <c r="AA537" s="31">
        <v>0</v>
      </c>
      <c r="AB537" s="31">
        <v>0</v>
      </c>
      <c r="AC537" s="31">
        <v>60000</v>
      </c>
      <c r="AD537" s="31">
        <v>0</v>
      </c>
      <c r="AE537" s="31">
        <v>40000</v>
      </c>
      <c r="AF537" s="31">
        <v>100000</v>
      </c>
      <c r="AG537" s="31">
        <v>0</v>
      </c>
      <c r="AH537" s="31">
        <v>0</v>
      </c>
      <c r="AI537" s="31">
        <v>0</v>
      </c>
      <c r="AJ537" s="31">
        <v>0</v>
      </c>
      <c r="AK537" s="31">
        <v>0</v>
      </c>
      <c r="AL537" s="31">
        <v>0</v>
      </c>
      <c r="AM537" s="31">
        <v>0</v>
      </c>
      <c r="AN537" s="31">
        <v>0</v>
      </c>
      <c r="AO537" s="31">
        <v>0</v>
      </c>
      <c r="AP537" s="31">
        <v>0</v>
      </c>
      <c r="AQ537" s="31">
        <v>0</v>
      </c>
      <c r="AR537" s="31">
        <v>0</v>
      </c>
      <c r="AS537" s="31">
        <v>40000</v>
      </c>
      <c r="AT537" s="31">
        <v>0</v>
      </c>
      <c r="AU537" s="31">
        <v>0</v>
      </c>
      <c r="AV537" s="27" t="s">
        <v>181</v>
      </c>
      <c r="AW537" s="191" t="s">
        <v>174</v>
      </c>
      <c r="AX537" s="193" t="s">
        <v>1456</v>
      </c>
    </row>
    <row r="538" spans="1:50" ht="51">
      <c r="A538" s="279"/>
      <c r="B538" s="252" t="s">
        <v>33</v>
      </c>
      <c r="C538" s="119" t="s">
        <v>79</v>
      </c>
      <c r="D538" s="63" t="s">
        <v>211</v>
      </c>
      <c r="E538" s="120" t="s">
        <v>188</v>
      </c>
      <c r="F538" s="63" t="s">
        <v>309</v>
      </c>
      <c r="G538" s="19">
        <v>13005.9</v>
      </c>
      <c r="H538" s="19">
        <v>13005.9</v>
      </c>
      <c r="I538" s="19">
        <v>0</v>
      </c>
      <c r="J538" s="19">
        <v>0</v>
      </c>
      <c r="K538" s="19">
        <v>3820.23</v>
      </c>
      <c r="L538" s="19">
        <v>13005.9</v>
      </c>
      <c r="M538" s="19">
        <v>3820.23</v>
      </c>
      <c r="N538" s="19">
        <v>0</v>
      </c>
      <c r="O538" s="19">
        <v>0</v>
      </c>
      <c r="P538" s="19">
        <v>0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0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19">
        <v>0</v>
      </c>
      <c r="AH538" s="19">
        <v>0</v>
      </c>
      <c r="AI538" s="19">
        <v>0</v>
      </c>
      <c r="AJ538" s="19">
        <v>0</v>
      </c>
      <c r="AK538" s="19">
        <v>0</v>
      </c>
      <c r="AL538" s="19">
        <v>0</v>
      </c>
      <c r="AM538" s="19">
        <v>0</v>
      </c>
      <c r="AN538" s="19">
        <v>0</v>
      </c>
      <c r="AO538" s="19">
        <v>0</v>
      </c>
      <c r="AP538" s="19">
        <v>0</v>
      </c>
      <c r="AQ538" s="19">
        <v>0</v>
      </c>
      <c r="AR538" s="19">
        <v>0</v>
      </c>
      <c r="AS538" s="19">
        <v>0</v>
      </c>
      <c r="AT538" s="19">
        <v>0</v>
      </c>
      <c r="AU538" s="19">
        <v>0</v>
      </c>
      <c r="AV538" s="63" t="s">
        <v>1455</v>
      </c>
      <c r="AW538" s="191" t="s">
        <v>174</v>
      </c>
      <c r="AX538" s="191" t="s">
        <v>79</v>
      </c>
    </row>
    <row r="539" spans="1:50" ht="51">
      <c r="A539" s="279"/>
      <c r="B539" s="253" t="s">
        <v>34</v>
      </c>
      <c r="C539" s="77" t="s">
        <v>79</v>
      </c>
      <c r="D539" s="27" t="s">
        <v>212</v>
      </c>
      <c r="E539" s="21" t="s">
        <v>189</v>
      </c>
      <c r="F539" s="34" t="s">
        <v>995</v>
      </c>
      <c r="G539" s="15">
        <v>200000</v>
      </c>
      <c r="H539" s="31">
        <v>200000</v>
      </c>
      <c r="I539" s="31">
        <v>0</v>
      </c>
      <c r="J539" s="31">
        <v>0</v>
      </c>
      <c r="K539" s="31">
        <v>80000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v>120000</v>
      </c>
      <c r="AD539" s="31">
        <v>0</v>
      </c>
      <c r="AE539" s="31">
        <v>80000</v>
      </c>
      <c r="AF539" s="31">
        <v>200000</v>
      </c>
      <c r="AG539" s="31">
        <v>0</v>
      </c>
      <c r="AH539" s="31">
        <v>0</v>
      </c>
      <c r="AI539" s="31">
        <v>0</v>
      </c>
      <c r="AJ539" s="31">
        <v>0</v>
      </c>
      <c r="AK539" s="31">
        <v>0</v>
      </c>
      <c r="AL539" s="31">
        <v>0</v>
      </c>
      <c r="AM539" s="31">
        <v>0</v>
      </c>
      <c r="AN539" s="31">
        <v>0</v>
      </c>
      <c r="AO539" s="31">
        <v>0</v>
      </c>
      <c r="AP539" s="31">
        <v>0</v>
      </c>
      <c r="AQ539" s="31">
        <v>0</v>
      </c>
      <c r="AR539" s="31">
        <v>0</v>
      </c>
      <c r="AS539" s="31">
        <v>80000</v>
      </c>
      <c r="AT539" s="31">
        <v>0</v>
      </c>
      <c r="AU539" s="31">
        <v>0</v>
      </c>
      <c r="AV539" s="27" t="s">
        <v>181</v>
      </c>
      <c r="AW539" s="191" t="s">
        <v>174</v>
      </c>
      <c r="AX539" s="193" t="s">
        <v>1456</v>
      </c>
    </row>
    <row r="540" spans="1:50" ht="51">
      <c r="A540" s="279"/>
      <c r="B540" s="251" t="s">
        <v>35</v>
      </c>
      <c r="C540" s="77" t="s">
        <v>79</v>
      </c>
      <c r="D540" s="27" t="s">
        <v>213</v>
      </c>
      <c r="E540" s="21" t="s">
        <v>190</v>
      </c>
      <c r="F540" s="34" t="s">
        <v>572</v>
      </c>
      <c r="G540" s="32">
        <v>6354.41</v>
      </c>
      <c r="H540" s="32">
        <v>6354.41</v>
      </c>
      <c r="I540" s="31">
        <v>0</v>
      </c>
      <c r="J540" s="31">
        <v>0</v>
      </c>
      <c r="K540" s="31">
        <v>1994.11</v>
      </c>
      <c r="L540" s="31">
        <v>6354.41</v>
      </c>
      <c r="M540" s="31">
        <v>0</v>
      </c>
      <c r="N540" s="31">
        <v>849.66</v>
      </c>
      <c r="O540" s="31">
        <v>0</v>
      </c>
      <c r="P540" s="31">
        <v>0</v>
      </c>
      <c r="Q540" s="31">
        <v>849.66</v>
      </c>
      <c r="R540" s="31">
        <v>1994.106</v>
      </c>
      <c r="S540" s="31">
        <v>0</v>
      </c>
      <c r="T540" s="31">
        <v>0</v>
      </c>
      <c r="U540" s="31">
        <v>0</v>
      </c>
      <c r="V540" s="31">
        <v>0</v>
      </c>
      <c r="W540" s="31">
        <v>0</v>
      </c>
      <c r="X540" s="31">
        <v>0</v>
      </c>
      <c r="Y540" s="31">
        <v>0</v>
      </c>
      <c r="Z540" s="31">
        <v>0</v>
      </c>
      <c r="AA540" s="31">
        <v>0</v>
      </c>
      <c r="AB540" s="31">
        <v>0</v>
      </c>
      <c r="AC540" s="31">
        <v>0</v>
      </c>
      <c r="AD540" s="31">
        <v>0</v>
      </c>
      <c r="AE540" s="31">
        <v>0</v>
      </c>
      <c r="AF540" s="31">
        <v>0</v>
      </c>
      <c r="AG540" s="31">
        <v>0</v>
      </c>
      <c r="AH540" s="31">
        <v>0</v>
      </c>
      <c r="AI540" s="31">
        <v>0</v>
      </c>
      <c r="AJ540" s="31">
        <v>0</v>
      </c>
      <c r="AK540" s="31">
        <v>0</v>
      </c>
      <c r="AL540" s="31">
        <v>0</v>
      </c>
      <c r="AM540" s="31">
        <v>0</v>
      </c>
      <c r="AN540" s="31">
        <v>0</v>
      </c>
      <c r="AO540" s="31">
        <v>0</v>
      </c>
      <c r="AP540" s="31">
        <v>0</v>
      </c>
      <c r="AQ540" s="31">
        <v>0</v>
      </c>
      <c r="AR540" s="31">
        <v>0</v>
      </c>
      <c r="AS540" s="31">
        <v>0</v>
      </c>
      <c r="AT540" s="31">
        <v>0</v>
      </c>
      <c r="AU540" s="31">
        <v>0</v>
      </c>
      <c r="AV540" s="27" t="s">
        <v>688</v>
      </c>
      <c r="AW540" s="191" t="s">
        <v>174</v>
      </c>
      <c r="AX540" s="191" t="s">
        <v>79</v>
      </c>
    </row>
    <row r="541" spans="1:50" ht="36">
      <c r="A541" s="279"/>
      <c r="B541" s="251" t="s">
        <v>239</v>
      </c>
      <c r="C541" s="77" t="s">
        <v>79</v>
      </c>
      <c r="D541" s="27" t="s">
        <v>240</v>
      </c>
      <c r="E541" s="21" t="s">
        <v>318</v>
      </c>
      <c r="F541" s="93" t="s">
        <v>751</v>
      </c>
      <c r="G541" s="32">
        <v>10493.07</v>
      </c>
      <c r="H541" s="32">
        <v>10493.07</v>
      </c>
      <c r="I541" s="31">
        <v>0</v>
      </c>
      <c r="J541" s="31">
        <v>0</v>
      </c>
      <c r="K541" s="31">
        <v>8869.0499999999993</v>
      </c>
      <c r="L541" s="31">
        <v>10493.07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>
        <v>0</v>
      </c>
      <c r="V541" s="31">
        <v>0</v>
      </c>
      <c r="W541" s="31">
        <v>7378.2804999999998</v>
      </c>
      <c r="X541" s="31">
        <v>0</v>
      </c>
      <c r="Y541" s="31">
        <v>0</v>
      </c>
      <c r="Z541" s="31">
        <v>0</v>
      </c>
      <c r="AA541" s="31">
        <v>0</v>
      </c>
      <c r="AB541" s="31">
        <v>0</v>
      </c>
      <c r="AC541" s="31">
        <v>0</v>
      </c>
      <c r="AD541" s="31">
        <v>0</v>
      </c>
      <c r="AE541" s="31">
        <v>0</v>
      </c>
      <c r="AF541" s="31">
        <v>0</v>
      </c>
      <c r="AG541" s="31">
        <v>0</v>
      </c>
      <c r="AH541" s="31">
        <v>0</v>
      </c>
      <c r="AI541" s="31">
        <v>0</v>
      </c>
      <c r="AJ541" s="31">
        <v>0</v>
      </c>
      <c r="AK541" s="31">
        <v>0</v>
      </c>
      <c r="AL541" s="31">
        <v>0</v>
      </c>
      <c r="AM541" s="31">
        <v>0</v>
      </c>
      <c r="AN541" s="31">
        <v>0</v>
      </c>
      <c r="AO541" s="31">
        <v>0</v>
      </c>
      <c r="AP541" s="31">
        <v>0</v>
      </c>
      <c r="AQ541" s="31">
        <v>0</v>
      </c>
      <c r="AR541" s="31">
        <v>0</v>
      </c>
      <c r="AS541" s="31">
        <v>0</v>
      </c>
      <c r="AT541" s="31">
        <v>0</v>
      </c>
      <c r="AU541" s="31">
        <v>0</v>
      </c>
      <c r="AV541" s="27" t="s">
        <v>1384</v>
      </c>
      <c r="AW541" s="191" t="s">
        <v>241</v>
      </c>
      <c r="AX541" s="191" t="s">
        <v>79</v>
      </c>
    </row>
    <row r="542" spans="1:50" s="40" customFormat="1" ht="52.5">
      <c r="A542" s="279"/>
      <c r="B542" s="237" t="s">
        <v>269</v>
      </c>
      <c r="C542" s="61" t="s">
        <v>79</v>
      </c>
      <c r="D542" s="61" t="s">
        <v>79</v>
      </c>
      <c r="E542" s="79" t="s">
        <v>79</v>
      </c>
      <c r="F542" s="61" t="s">
        <v>79</v>
      </c>
      <c r="G542" s="42">
        <f>SUM(G519:G541)</f>
        <v>1610980.6930000002</v>
      </c>
      <c r="H542" s="42">
        <f t="shared" ref="H542:AI542" si="48">SUM(H519:H541)</f>
        <v>1609979.6460000002</v>
      </c>
      <c r="I542" s="42">
        <f t="shared" si="48"/>
        <v>1001.0470000000003</v>
      </c>
      <c r="J542" s="42">
        <f t="shared" si="48"/>
        <v>1012462.0117</v>
      </c>
      <c r="K542" s="42">
        <f t="shared" si="48"/>
        <v>212648.12999999998</v>
      </c>
      <c r="L542" s="42">
        <f t="shared" si="48"/>
        <v>85077.180789999984</v>
      </c>
      <c r="M542" s="42">
        <f t="shared" si="48"/>
        <v>5755.7</v>
      </c>
      <c r="N542" s="42">
        <f t="shared" si="48"/>
        <v>8436.93</v>
      </c>
      <c r="O542" s="42">
        <f t="shared" si="48"/>
        <v>0</v>
      </c>
      <c r="P542" s="42">
        <f t="shared" si="48"/>
        <v>982.78</v>
      </c>
      <c r="Q542" s="42">
        <f t="shared" si="48"/>
        <v>9419.7100000000009</v>
      </c>
      <c r="R542" s="42">
        <f t="shared" si="48"/>
        <v>1994.106</v>
      </c>
      <c r="S542" s="42">
        <f t="shared" si="48"/>
        <v>94535.819999999992</v>
      </c>
      <c r="T542" s="42">
        <f t="shared" si="48"/>
        <v>50</v>
      </c>
      <c r="U542" s="42">
        <f t="shared" si="48"/>
        <v>35582.78</v>
      </c>
      <c r="V542" s="42">
        <f t="shared" si="48"/>
        <v>130168.59999999999</v>
      </c>
      <c r="W542" s="42">
        <f t="shared" si="48"/>
        <v>7378.2804999999998</v>
      </c>
      <c r="X542" s="42">
        <f t="shared" si="48"/>
        <v>27873.43</v>
      </c>
      <c r="Y542" s="42">
        <f t="shared" si="48"/>
        <v>0</v>
      </c>
      <c r="Z542" s="42">
        <f t="shared" si="48"/>
        <v>125756.23</v>
      </c>
      <c r="AA542" s="42">
        <f t="shared" si="48"/>
        <v>153629.66</v>
      </c>
      <c r="AB542" s="42">
        <f t="shared" si="48"/>
        <v>0</v>
      </c>
      <c r="AC542" s="42">
        <f t="shared" si="48"/>
        <v>180075</v>
      </c>
      <c r="AD542" s="42">
        <f t="shared" si="48"/>
        <v>0</v>
      </c>
      <c r="AE542" s="42">
        <f t="shared" si="48"/>
        <v>120000</v>
      </c>
      <c r="AF542" s="42">
        <f t="shared" si="48"/>
        <v>300075</v>
      </c>
      <c r="AG542" s="42">
        <f t="shared" si="48"/>
        <v>14550</v>
      </c>
      <c r="AH542" s="42">
        <f t="shared" si="48"/>
        <v>75</v>
      </c>
      <c r="AI542" s="42">
        <f t="shared" si="48"/>
        <v>0</v>
      </c>
      <c r="AJ542" s="42">
        <f t="shared" ref="AJ542:AU542" si="49">SUM(AJ519:AJ541)</f>
        <v>0</v>
      </c>
      <c r="AK542" s="42">
        <f t="shared" si="49"/>
        <v>75</v>
      </c>
      <c r="AL542" s="42">
        <f t="shared" si="49"/>
        <v>36565.58</v>
      </c>
      <c r="AM542" s="42">
        <f t="shared" si="49"/>
        <v>75</v>
      </c>
      <c r="AN542" s="42">
        <f t="shared" si="49"/>
        <v>0</v>
      </c>
      <c r="AO542" s="42">
        <f t="shared" si="49"/>
        <v>0</v>
      </c>
      <c r="AP542" s="42">
        <f t="shared" si="49"/>
        <v>75</v>
      </c>
      <c r="AQ542" s="42">
        <f t="shared" si="49"/>
        <v>0</v>
      </c>
      <c r="AR542" s="42">
        <f t="shared" si="49"/>
        <v>1106.83304</v>
      </c>
      <c r="AS542" s="42">
        <f t="shared" si="49"/>
        <v>245756.22999999998</v>
      </c>
      <c r="AT542" s="42">
        <f t="shared" si="49"/>
        <v>0</v>
      </c>
      <c r="AU542" s="42">
        <f t="shared" si="49"/>
        <v>0</v>
      </c>
      <c r="AV542" s="61" t="s">
        <v>79</v>
      </c>
      <c r="AW542" s="203" t="s">
        <v>79</v>
      </c>
      <c r="AX542" s="209" t="s">
        <v>79</v>
      </c>
    </row>
    <row r="543" spans="1:50" s="47" customFormat="1" ht="51">
      <c r="A543" s="279"/>
      <c r="B543" s="249" t="s">
        <v>3</v>
      </c>
      <c r="C543" s="27" t="s">
        <v>692</v>
      </c>
      <c r="D543" s="27" t="s">
        <v>81</v>
      </c>
      <c r="E543" s="21">
        <v>4152</v>
      </c>
      <c r="F543" s="34" t="s">
        <v>296</v>
      </c>
      <c r="G543" s="32">
        <v>18575.498250000001</v>
      </c>
      <c r="H543" s="32">
        <v>18575.498250000001</v>
      </c>
      <c r="I543" s="32">
        <v>0</v>
      </c>
      <c r="J543" s="32">
        <v>0</v>
      </c>
      <c r="K543" s="32">
        <v>12013.857</v>
      </c>
      <c r="L543" s="32">
        <v>17756.558980000002</v>
      </c>
      <c r="M543" s="32">
        <v>12013.857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0</v>
      </c>
      <c r="U543" s="32">
        <v>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1">
        <v>0</v>
      </c>
      <c r="AD543" s="31">
        <v>0</v>
      </c>
      <c r="AE543" s="31">
        <v>0</v>
      </c>
      <c r="AF543" s="31">
        <v>0</v>
      </c>
      <c r="AG543" s="31">
        <v>0</v>
      </c>
      <c r="AH543" s="31">
        <v>0</v>
      </c>
      <c r="AI543" s="31">
        <v>0</v>
      </c>
      <c r="AJ543" s="31">
        <v>0</v>
      </c>
      <c r="AK543" s="31">
        <v>0</v>
      </c>
      <c r="AL543" s="31">
        <v>0</v>
      </c>
      <c r="AM543" s="31">
        <v>0</v>
      </c>
      <c r="AN543" s="31">
        <v>0</v>
      </c>
      <c r="AO543" s="31">
        <v>0</v>
      </c>
      <c r="AP543" s="31">
        <v>0</v>
      </c>
      <c r="AQ543" s="31">
        <v>0</v>
      </c>
      <c r="AR543" s="31">
        <v>818.93926999999996</v>
      </c>
      <c r="AS543" s="31">
        <v>0</v>
      </c>
      <c r="AT543" s="31">
        <v>0</v>
      </c>
      <c r="AU543" s="31">
        <v>0</v>
      </c>
      <c r="AV543" s="27" t="s">
        <v>688</v>
      </c>
      <c r="AW543" s="191" t="s">
        <v>171</v>
      </c>
      <c r="AX543" s="191" t="s">
        <v>1143</v>
      </c>
    </row>
    <row r="544" spans="1:50" ht="54">
      <c r="A544" s="279"/>
      <c r="B544" s="254" t="s">
        <v>1033</v>
      </c>
      <c r="C544" s="139" t="s">
        <v>79</v>
      </c>
      <c r="D544" s="139" t="s">
        <v>81</v>
      </c>
      <c r="E544" s="169" t="s">
        <v>79</v>
      </c>
      <c r="F544" s="170" t="s">
        <v>295</v>
      </c>
      <c r="G544" s="171">
        <v>3903</v>
      </c>
      <c r="H544" s="171">
        <v>3903</v>
      </c>
      <c r="I544" s="171">
        <v>0</v>
      </c>
      <c r="J544" s="171">
        <v>0</v>
      </c>
      <c r="K544" s="171">
        <v>2850.75</v>
      </c>
      <c r="L544" s="171">
        <v>0</v>
      </c>
      <c r="M544" s="171">
        <v>0</v>
      </c>
      <c r="N544" s="171">
        <v>0</v>
      </c>
      <c r="O544" s="171">
        <v>0</v>
      </c>
      <c r="P544" s="171">
        <v>0</v>
      </c>
      <c r="Q544" s="171">
        <v>0</v>
      </c>
      <c r="R544" s="171">
        <v>0</v>
      </c>
      <c r="S544" s="171">
        <v>0</v>
      </c>
      <c r="T544" s="171">
        <v>0</v>
      </c>
      <c r="U544" s="171">
        <v>0</v>
      </c>
      <c r="V544" s="141">
        <v>0</v>
      </c>
      <c r="W544" s="141">
        <v>0</v>
      </c>
      <c r="X544" s="141">
        <v>0</v>
      </c>
      <c r="Y544" s="141">
        <v>0</v>
      </c>
      <c r="Z544" s="141">
        <v>0</v>
      </c>
      <c r="AA544" s="141">
        <v>0</v>
      </c>
      <c r="AB544" s="141">
        <v>0</v>
      </c>
      <c r="AC544" s="141">
        <v>0</v>
      </c>
      <c r="AD544" s="141">
        <v>0</v>
      </c>
      <c r="AE544" s="141">
        <v>0</v>
      </c>
      <c r="AF544" s="141">
        <v>0</v>
      </c>
      <c r="AG544" s="141">
        <v>0</v>
      </c>
      <c r="AH544" s="141">
        <v>0</v>
      </c>
      <c r="AI544" s="141">
        <v>0</v>
      </c>
      <c r="AJ544" s="141">
        <v>0</v>
      </c>
      <c r="AK544" s="141">
        <v>0</v>
      </c>
      <c r="AL544" s="141">
        <v>0</v>
      </c>
      <c r="AM544" s="141">
        <v>0</v>
      </c>
      <c r="AN544" s="141">
        <v>0</v>
      </c>
      <c r="AO544" s="141">
        <v>0</v>
      </c>
      <c r="AP544" s="141">
        <v>0</v>
      </c>
      <c r="AQ544" s="141">
        <v>0</v>
      </c>
      <c r="AR544" s="141">
        <v>0</v>
      </c>
      <c r="AS544" s="141">
        <v>0</v>
      </c>
      <c r="AT544" s="141">
        <v>0</v>
      </c>
      <c r="AU544" s="141">
        <v>0</v>
      </c>
      <c r="AV544" s="139" t="s">
        <v>1147</v>
      </c>
      <c r="AW544" s="191" t="s">
        <v>1034</v>
      </c>
      <c r="AX544" s="191" t="s">
        <v>1291</v>
      </c>
    </row>
    <row r="545" spans="1:50" ht="36">
      <c r="A545" s="279"/>
      <c r="B545" s="250" t="s">
        <v>1163</v>
      </c>
      <c r="C545" s="23" t="s">
        <v>79</v>
      </c>
      <c r="D545" s="23" t="s">
        <v>81</v>
      </c>
      <c r="E545" s="5" t="s">
        <v>79</v>
      </c>
      <c r="F545" s="65" t="s">
        <v>295</v>
      </c>
      <c r="G545" s="4">
        <v>5897.2</v>
      </c>
      <c r="H545" s="4">
        <v>5897.2</v>
      </c>
      <c r="I545" s="4">
        <v>0</v>
      </c>
      <c r="J545" s="4">
        <v>0</v>
      </c>
      <c r="K545" s="4">
        <v>4422.8999999999996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30">
        <v>0</v>
      </c>
      <c r="W545" s="30">
        <v>0</v>
      </c>
      <c r="X545" s="30">
        <v>0</v>
      </c>
      <c r="Y545" s="30">
        <v>0</v>
      </c>
      <c r="Z545" s="30">
        <v>0</v>
      </c>
      <c r="AA545" s="30">
        <v>0</v>
      </c>
      <c r="AB545" s="30">
        <v>0</v>
      </c>
      <c r="AC545" s="30">
        <v>0</v>
      </c>
      <c r="AD545" s="30">
        <v>0</v>
      </c>
      <c r="AE545" s="30">
        <v>0</v>
      </c>
      <c r="AF545" s="30">
        <v>0</v>
      </c>
      <c r="AG545" s="30">
        <v>0</v>
      </c>
      <c r="AH545" s="30">
        <v>0</v>
      </c>
      <c r="AI545" s="30">
        <v>0</v>
      </c>
      <c r="AJ545" s="30">
        <v>0</v>
      </c>
      <c r="AK545" s="30">
        <v>0</v>
      </c>
      <c r="AL545" s="30">
        <v>0</v>
      </c>
      <c r="AM545" s="30">
        <v>0</v>
      </c>
      <c r="AN545" s="30">
        <v>0</v>
      </c>
      <c r="AO545" s="30">
        <v>0</v>
      </c>
      <c r="AP545" s="30">
        <v>0</v>
      </c>
      <c r="AQ545" s="30">
        <v>0</v>
      </c>
      <c r="AR545" s="30">
        <v>0</v>
      </c>
      <c r="AS545" s="32">
        <v>4422.8999999999996</v>
      </c>
      <c r="AT545" s="30">
        <v>0</v>
      </c>
      <c r="AU545" s="30">
        <v>0</v>
      </c>
      <c r="AV545" s="23" t="s">
        <v>1384</v>
      </c>
      <c r="AW545" s="199" t="s">
        <v>1164</v>
      </c>
      <c r="AX545" s="199" t="s">
        <v>79</v>
      </c>
    </row>
    <row r="546" spans="1:50" s="36" customFormat="1" ht="51">
      <c r="A546" s="279"/>
      <c r="B546" s="255" t="s">
        <v>1165</v>
      </c>
      <c r="C546" s="29" t="s">
        <v>79</v>
      </c>
      <c r="D546" s="29" t="s">
        <v>81</v>
      </c>
      <c r="E546" s="157" t="s">
        <v>79</v>
      </c>
      <c r="F546" s="117" t="s">
        <v>295</v>
      </c>
      <c r="G546" s="118">
        <v>18732.023000000001</v>
      </c>
      <c r="H546" s="118">
        <v>18732.023000000001</v>
      </c>
      <c r="I546" s="118">
        <v>0</v>
      </c>
      <c r="J546" s="118">
        <v>0</v>
      </c>
      <c r="K546" s="118">
        <v>14049.017250000001</v>
      </c>
      <c r="L546" s="118">
        <v>0</v>
      </c>
      <c r="M546" s="118">
        <v>0</v>
      </c>
      <c r="N546" s="118">
        <v>0</v>
      </c>
      <c r="O546" s="118">
        <v>0</v>
      </c>
      <c r="P546" s="118">
        <v>0</v>
      </c>
      <c r="Q546" s="118">
        <v>0</v>
      </c>
      <c r="R546" s="118">
        <v>0</v>
      </c>
      <c r="S546" s="118">
        <v>0</v>
      </c>
      <c r="T546" s="118">
        <v>0</v>
      </c>
      <c r="U546" s="118">
        <v>0</v>
      </c>
      <c r="V546" s="28">
        <v>0</v>
      </c>
      <c r="W546" s="28">
        <v>0</v>
      </c>
      <c r="X546" s="28">
        <v>0</v>
      </c>
      <c r="Y546" s="28">
        <v>0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8">
        <v>0</v>
      </c>
      <c r="AH546" s="28">
        <v>0</v>
      </c>
      <c r="AI546" s="28">
        <v>0</v>
      </c>
      <c r="AJ546" s="28">
        <v>0</v>
      </c>
      <c r="AK546" s="28">
        <v>0</v>
      </c>
      <c r="AL546" s="28">
        <v>0</v>
      </c>
      <c r="AM546" s="28">
        <v>0</v>
      </c>
      <c r="AN546" s="28">
        <v>0</v>
      </c>
      <c r="AO546" s="28">
        <v>0</v>
      </c>
      <c r="AP546" s="28">
        <v>0</v>
      </c>
      <c r="AQ546" s="28">
        <v>0</v>
      </c>
      <c r="AR546" s="28">
        <v>0</v>
      </c>
      <c r="AS546" s="28">
        <v>14049.017250000001</v>
      </c>
      <c r="AT546" s="28">
        <v>0</v>
      </c>
      <c r="AU546" s="28">
        <v>0</v>
      </c>
      <c r="AV546" s="29" t="s">
        <v>1147</v>
      </c>
      <c r="AW546" s="199" t="s">
        <v>1166</v>
      </c>
      <c r="AX546" s="199" t="s">
        <v>1457</v>
      </c>
    </row>
    <row r="547" spans="1:50" s="36" customFormat="1" ht="51">
      <c r="A547" s="279"/>
      <c r="B547" s="252" t="s">
        <v>292</v>
      </c>
      <c r="C547" s="63" t="s">
        <v>693</v>
      </c>
      <c r="D547" s="63" t="s">
        <v>81</v>
      </c>
      <c r="E547" s="120" t="s">
        <v>293</v>
      </c>
      <c r="F547" s="121" t="s">
        <v>295</v>
      </c>
      <c r="G547" s="133">
        <v>11319.301869999999</v>
      </c>
      <c r="H547" s="133">
        <v>11319.301869999999</v>
      </c>
      <c r="I547" s="19">
        <v>0</v>
      </c>
      <c r="J547" s="31">
        <v>0</v>
      </c>
      <c r="K547" s="19">
        <v>4827.8010000000004</v>
      </c>
      <c r="L547" s="19">
        <v>10764.032869999999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  <c r="Z547" s="19">
        <v>0</v>
      </c>
      <c r="AA547" s="19">
        <v>0</v>
      </c>
      <c r="AB547" s="19">
        <v>0</v>
      </c>
      <c r="AC547" s="19">
        <v>0</v>
      </c>
      <c r="AD547" s="19">
        <v>0</v>
      </c>
      <c r="AE547" s="19">
        <v>0</v>
      </c>
      <c r="AF547" s="19">
        <v>0</v>
      </c>
      <c r="AG547" s="19">
        <v>0</v>
      </c>
      <c r="AH547" s="19">
        <v>0</v>
      </c>
      <c r="AI547" s="19">
        <v>0</v>
      </c>
      <c r="AJ547" s="19">
        <v>0</v>
      </c>
      <c r="AK547" s="19">
        <v>0</v>
      </c>
      <c r="AL547" s="19">
        <v>0</v>
      </c>
      <c r="AM547" s="19">
        <v>0</v>
      </c>
      <c r="AN547" s="19">
        <v>0</v>
      </c>
      <c r="AO547" s="19">
        <v>0</v>
      </c>
      <c r="AP547" s="19">
        <v>0</v>
      </c>
      <c r="AQ547" s="19">
        <v>0</v>
      </c>
      <c r="AR547" s="19">
        <v>0</v>
      </c>
      <c r="AS547" s="19">
        <v>0</v>
      </c>
      <c r="AT547" s="19">
        <v>555.26900000000001</v>
      </c>
      <c r="AU547" s="19">
        <v>0</v>
      </c>
      <c r="AV547" s="63" t="s">
        <v>688</v>
      </c>
      <c r="AW547" s="191" t="s">
        <v>294</v>
      </c>
      <c r="AX547" s="191" t="s">
        <v>79</v>
      </c>
    </row>
    <row r="548" spans="1:50" ht="42" customHeight="1">
      <c r="A548" s="279"/>
      <c r="B548" s="251" t="s">
        <v>1167</v>
      </c>
      <c r="C548" s="27" t="s">
        <v>79</v>
      </c>
      <c r="D548" s="27" t="s">
        <v>81</v>
      </c>
      <c r="E548" s="21" t="s">
        <v>79</v>
      </c>
      <c r="F548" s="34" t="s">
        <v>1168</v>
      </c>
      <c r="G548" s="32">
        <v>4153.21</v>
      </c>
      <c r="H548" s="32">
        <v>4153.21</v>
      </c>
      <c r="I548" s="31">
        <v>0</v>
      </c>
      <c r="J548" s="31">
        <v>0</v>
      </c>
      <c r="K548" s="31">
        <v>2153.21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0</v>
      </c>
      <c r="Y548" s="31">
        <v>0</v>
      </c>
      <c r="Z548" s="31">
        <v>0</v>
      </c>
      <c r="AA548" s="31">
        <v>0</v>
      </c>
      <c r="AB548" s="31">
        <v>0</v>
      </c>
      <c r="AC548" s="31">
        <v>0</v>
      </c>
      <c r="AD548" s="31">
        <v>0</v>
      </c>
      <c r="AE548" s="31">
        <v>0</v>
      </c>
      <c r="AF548" s="31">
        <v>0</v>
      </c>
      <c r="AG548" s="31">
        <v>0</v>
      </c>
      <c r="AH548" s="31">
        <v>0</v>
      </c>
      <c r="AI548" s="31">
        <v>0</v>
      </c>
      <c r="AJ548" s="31">
        <v>0</v>
      </c>
      <c r="AK548" s="31">
        <v>0</v>
      </c>
      <c r="AL548" s="31">
        <v>0</v>
      </c>
      <c r="AM548" s="31">
        <v>0</v>
      </c>
      <c r="AN548" s="31">
        <v>0</v>
      </c>
      <c r="AO548" s="31">
        <v>0</v>
      </c>
      <c r="AP548" s="31">
        <v>0</v>
      </c>
      <c r="AQ548" s="31">
        <v>0</v>
      </c>
      <c r="AR548" s="31">
        <v>0</v>
      </c>
      <c r="AS548" s="31">
        <v>0</v>
      </c>
      <c r="AT548" s="31">
        <v>0</v>
      </c>
      <c r="AU548" s="31">
        <v>0</v>
      </c>
      <c r="AV548" s="27" t="s">
        <v>181</v>
      </c>
      <c r="AW548" s="191" t="s">
        <v>1530</v>
      </c>
      <c r="AX548" s="191" t="s">
        <v>79</v>
      </c>
    </row>
    <row r="549" spans="1:50" ht="93">
      <c r="A549" s="279"/>
      <c r="B549" s="251" t="s">
        <v>1169</v>
      </c>
      <c r="C549" s="108">
        <v>1190900383</v>
      </c>
      <c r="D549" s="46" t="s">
        <v>1170</v>
      </c>
      <c r="E549" s="21" t="s">
        <v>79</v>
      </c>
      <c r="F549" s="34" t="s">
        <v>1158</v>
      </c>
      <c r="G549" s="32">
        <v>75.5</v>
      </c>
      <c r="H549" s="32">
        <v>45.5</v>
      </c>
      <c r="I549" s="31">
        <v>30</v>
      </c>
      <c r="J549" s="31">
        <v>0</v>
      </c>
      <c r="K549" s="31">
        <v>45.5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0</v>
      </c>
      <c r="AB549" s="31">
        <v>0</v>
      </c>
      <c r="AC549" s="31">
        <v>0</v>
      </c>
      <c r="AD549" s="31">
        <v>0</v>
      </c>
      <c r="AE549" s="31">
        <v>0</v>
      </c>
      <c r="AF549" s="31">
        <v>0</v>
      </c>
      <c r="AG549" s="31">
        <v>0</v>
      </c>
      <c r="AH549" s="31">
        <v>0</v>
      </c>
      <c r="AI549" s="31">
        <v>0</v>
      </c>
      <c r="AJ549" s="31">
        <v>0</v>
      </c>
      <c r="AK549" s="31">
        <v>0</v>
      </c>
      <c r="AL549" s="31">
        <v>0</v>
      </c>
      <c r="AM549" s="31">
        <v>0</v>
      </c>
      <c r="AN549" s="31">
        <v>0</v>
      </c>
      <c r="AO549" s="31">
        <v>0</v>
      </c>
      <c r="AP549" s="31">
        <v>0</v>
      </c>
      <c r="AQ549" s="31">
        <v>45.5</v>
      </c>
      <c r="AR549" s="31">
        <v>0</v>
      </c>
      <c r="AS549" s="31">
        <v>0</v>
      </c>
      <c r="AT549" s="31">
        <v>0</v>
      </c>
      <c r="AU549" s="31">
        <v>0</v>
      </c>
      <c r="AV549" s="23" t="s">
        <v>1384</v>
      </c>
      <c r="AW549" s="191" t="s">
        <v>1171</v>
      </c>
      <c r="AX549" s="191" t="s">
        <v>79</v>
      </c>
    </row>
    <row r="550" spans="1:50" ht="54">
      <c r="A550" s="279"/>
      <c r="B550" s="256" t="s">
        <v>1172</v>
      </c>
      <c r="C550" s="168" t="s">
        <v>1292</v>
      </c>
      <c r="D550" s="172" t="s">
        <v>1173</v>
      </c>
      <c r="E550" s="169" t="s">
        <v>79</v>
      </c>
      <c r="F550" s="170" t="s">
        <v>1158</v>
      </c>
      <c r="G550" s="171">
        <v>105.5</v>
      </c>
      <c r="H550" s="171">
        <v>63.5</v>
      </c>
      <c r="I550" s="141">
        <v>42</v>
      </c>
      <c r="J550" s="141">
        <v>0</v>
      </c>
      <c r="K550" s="141">
        <v>63.5</v>
      </c>
      <c r="L550" s="141">
        <v>0</v>
      </c>
      <c r="M550" s="141">
        <v>0</v>
      </c>
      <c r="N550" s="141">
        <v>0</v>
      </c>
      <c r="O550" s="141">
        <v>0</v>
      </c>
      <c r="P550" s="141">
        <v>0</v>
      </c>
      <c r="Q550" s="141">
        <v>0</v>
      </c>
      <c r="R550" s="141">
        <v>0</v>
      </c>
      <c r="S550" s="141">
        <v>0</v>
      </c>
      <c r="T550" s="141">
        <v>0</v>
      </c>
      <c r="U550" s="141">
        <v>0</v>
      </c>
      <c r="V550" s="141">
        <v>0</v>
      </c>
      <c r="W550" s="141">
        <v>0</v>
      </c>
      <c r="X550" s="141">
        <v>0</v>
      </c>
      <c r="Y550" s="141">
        <v>0</v>
      </c>
      <c r="Z550" s="141">
        <v>0</v>
      </c>
      <c r="AA550" s="141">
        <v>0</v>
      </c>
      <c r="AB550" s="141">
        <v>0</v>
      </c>
      <c r="AC550" s="141">
        <v>0</v>
      </c>
      <c r="AD550" s="141">
        <v>0</v>
      </c>
      <c r="AE550" s="141">
        <v>0</v>
      </c>
      <c r="AF550" s="141">
        <v>0</v>
      </c>
      <c r="AG550" s="141">
        <v>0</v>
      </c>
      <c r="AH550" s="141">
        <v>0</v>
      </c>
      <c r="AI550" s="141">
        <v>0</v>
      </c>
      <c r="AJ550" s="141">
        <v>0</v>
      </c>
      <c r="AK550" s="141">
        <v>0</v>
      </c>
      <c r="AL550" s="141">
        <v>0</v>
      </c>
      <c r="AM550" s="141">
        <v>0</v>
      </c>
      <c r="AN550" s="141">
        <v>0</v>
      </c>
      <c r="AO550" s="141">
        <v>0</v>
      </c>
      <c r="AP550" s="141">
        <v>0</v>
      </c>
      <c r="AQ550" s="141">
        <v>0</v>
      </c>
      <c r="AR550" s="141">
        <v>0</v>
      </c>
      <c r="AS550" s="141">
        <v>0</v>
      </c>
      <c r="AT550" s="141">
        <v>0</v>
      </c>
      <c r="AU550" s="141">
        <v>0</v>
      </c>
      <c r="AV550" s="139" t="s">
        <v>1147</v>
      </c>
      <c r="AW550" s="191" t="s">
        <v>1171</v>
      </c>
      <c r="AX550" s="191" t="s">
        <v>1293</v>
      </c>
    </row>
    <row r="551" spans="1:50" ht="93">
      <c r="A551" s="279"/>
      <c r="B551" s="251" t="s">
        <v>1174</v>
      </c>
      <c r="C551" s="108">
        <v>1190900389</v>
      </c>
      <c r="D551" s="46" t="s">
        <v>1175</v>
      </c>
      <c r="E551" s="21" t="s">
        <v>79</v>
      </c>
      <c r="F551" s="34" t="s">
        <v>1158</v>
      </c>
      <c r="G551" s="32">
        <v>135.5</v>
      </c>
      <c r="H551" s="32">
        <v>81.5</v>
      </c>
      <c r="I551" s="31">
        <v>54</v>
      </c>
      <c r="J551" s="31">
        <v>0</v>
      </c>
      <c r="K551" s="31">
        <v>81.5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1">
        <v>0</v>
      </c>
      <c r="Y551" s="31">
        <v>0</v>
      </c>
      <c r="Z551" s="31">
        <v>0</v>
      </c>
      <c r="AA551" s="31">
        <v>0</v>
      </c>
      <c r="AB551" s="31">
        <v>0</v>
      </c>
      <c r="AC551" s="31">
        <v>0</v>
      </c>
      <c r="AD551" s="31">
        <v>0</v>
      </c>
      <c r="AE551" s="31">
        <v>0</v>
      </c>
      <c r="AF551" s="31">
        <v>0</v>
      </c>
      <c r="AG551" s="31">
        <v>0</v>
      </c>
      <c r="AH551" s="31">
        <v>0</v>
      </c>
      <c r="AI551" s="31">
        <v>0</v>
      </c>
      <c r="AJ551" s="31">
        <v>0</v>
      </c>
      <c r="AK551" s="31">
        <v>0</v>
      </c>
      <c r="AL551" s="31">
        <v>0</v>
      </c>
      <c r="AM551" s="31">
        <v>0</v>
      </c>
      <c r="AN551" s="31">
        <v>0</v>
      </c>
      <c r="AO551" s="31">
        <v>0</v>
      </c>
      <c r="AP551" s="31">
        <v>0</v>
      </c>
      <c r="AQ551" s="31">
        <v>81.5</v>
      </c>
      <c r="AR551" s="31">
        <v>0</v>
      </c>
      <c r="AS551" s="31">
        <v>0</v>
      </c>
      <c r="AT551" s="31">
        <v>0</v>
      </c>
      <c r="AU551" s="31">
        <v>0</v>
      </c>
      <c r="AV551" s="23" t="s">
        <v>1384</v>
      </c>
      <c r="AW551" s="191" t="s">
        <v>1171</v>
      </c>
      <c r="AX551" s="191" t="s">
        <v>79</v>
      </c>
    </row>
    <row r="552" spans="1:50" ht="116.25">
      <c r="A552" s="279"/>
      <c r="B552" s="251" t="s">
        <v>1176</v>
      </c>
      <c r="C552" s="108">
        <v>1190900377</v>
      </c>
      <c r="D552" s="46" t="s">
        <v>1177</v>
      </c>
      <c r="E552" s="21" t="s">
        <v>79</v>
      </c>
      <c r="F552" s="34" t="s">
        <v>1158</v>
      </c>
      <c r="G552" s="32">
        <v>150.5</v>
      </c>
      <c r="H552" s="32">
        <v>90.5</v>
      </c>
      <c r="I552" s="31">
        <v>60</v>
      </c>
      <c r="J552" s="31">
        <v>0</v>
      </c>
      <c r="K552" s="31">
        <v>90.5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>
        <v>0</v>
      </c>
      <c r="V552" s="31">
        <v>0</v>
      </c>
      <c r="W552" s="31">
        <v>0</v>
      </c>
      <c r="X552" s="31">
        <v>0</v>
      </c>
      <c r="Y552" s="31">
        <v>0</v>
      </c>
      <c r="Z552" s="31">
        <v>0</v>
      </c>
      <c r="AA552" s="31">
        <v>0</v>
      </c>
      <c r="AB552" s="31">
        <v>0</v>
      </c>
      <c r="AC552" s="31">
        <v>0</v>
      </c>
      <c r="AD552" s="31">
        <v>0</v>
      </c>
      <c r="AE552" s="31">
        <v>0</v>
      </c>
      <c r="AF552" s="31">
        <v>0</v>
      </c>
      <c r="AG552" s="31">
        <v>0</v>
      </c>
      <c r="AH552" s="31">
        <v>0</v>
      </c>
      <c r="AI552" s="31">
        <v>0</v>
      </c>
      <c r="AJ552" s="31">
        <v>0</v>
      </c>
      <c r="AK552" s="31">
        <v>0</v>
      </c>
      <c r="AL552" s="31">
        <v>0</v>
      </c>
      <c r="AM552" s="31">
        <v>0</v>
      </c>
      <c r="AN552" s="31">
        <v>0</v>
      </c>
      <c r="AO552" s="31">
        <v>0</v>
      </c>
      <c r="AP552" s="31">
        <v>0</v>
      </c>
      <c r="AQ552" s="31">
        <v>90.5</v>
      </c>
      <c r="AR552" s="31">
        <v>0</v>
      </c>
      <c r="AS552" s="31">
        <v>0</v>
      </c>
      <c r="AT552" s="31">
        <v>0</v>
      </c>
      <c r="AU552" s="31">
        <v>0</v>
      </c>
      <c r="AV552" s="23" t="s">
        <v>1458</v>
      </c>
      <c r="AW552" s="191" t="s">
        <v>1171</v>
      </c>
      <c r="AX552" s="191" t="s">
        <v>79</v>
      </c>
    </row>
    <row r="553" spans="1:50" ht="69.75">
      <c r="A553" s="279"/>
      <c r="B553" s="252" t="s">
        <v>1178</v>
      </c>
      <c r="C553" s="136" t="s">
        <v>79</v>
      </c>
      <c r="D553" s="94" t="s">
        <v>1179</v>
      </c>
      <c r="E553" s="120" t="s">
        <v>79</v>
      </c>
      <c r="F553" s="121" t="s">
        <v>1158</v>
      </c>
      <c r="G553" s="133">
        <v>150.5</v>
      </c>
      <c r="H553" s="133">
        <v>90.5</v>
      </c>
      <c r="I553" s="19">
        <v>60</v>
      </c>
      <c r="J553" s="19">
        <v>0</v>
      </c>
      <c r="K553" s="19">
        <v>90.5</v>
      </c>
      <c r="L553" s="19">
        <v>0</v>
      </c>
      <c r="M553" s="19">
        <v>0</v>
      </c>
      <c r="N553" s="19">
        <v>0</v>
      </c>
      <c r="O553" s="19">
        <v>0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0</v>
      </c>
      <c r="Y553" s="19">
        <v>0</v>
      </c>
      <c r="Z553" s="19">
        <v>0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19">
        <v>0</v>
      </c>
      <c r="AH553" s="19">
        <v>0</v>
      </c>
      <c r="AI553" s="19">
        <v>0</v>
      </c>
      <c r="AJ553" s="19">
        <v>0</v>
      </c>
      <c r="AK553" s="19">
        <v>0</v>
      </c>
      <c r="AL553" s="19">
        <v>0</v>
      </c>
      <c r="AM553" s="19">
        <v>0</v>
      </c>
      <c r="AN553" s="19">
        <v>0</v>
      </c>
      <c r="AO553" s="19">
        <v>0</v>
      </c>
      <c r="AP553" s="19">
        <v>0</v>
      </c>
      <c r="AQ553" s="19">
        <v>0</v>
      </c>
      <c r="AR553" s="19">
        <v>0</v>
      </c>
      <c r="AS553" s="19">
        <v>0</v>
      </c>
      <c r="AT553" s="19">
        <v>0</v>
      </c>
      <c r="AU553" s="19">
        <v>0</v>
      </c>
      <c r="AV553" s="63" t="s">
        <v>1147</v>
      </c>
      <c r="AW553" s="191" t="s">
        <v>1171</v>
      </c>
      <c r="AX553" s="191" t="s">
        <v>1459</v>
      </c>
    </row>
    <row r="554" spans="1:50" ht="93">
      <c r="A554" s="279"/>
      <c r="B554" s="251" t="s">
        <v>1180</v>
      </c>
      <c r="C554" s="108">
        <v>1190900357</v>
      </c>
      <c r="D554" s="46" t="s">
        <v>1181</v>
      </c>
      <c r="E554" s="21" t="s">
        <v>79</v>
      </c>
      <c r="F554" s="34" t="s">
        <v>1158</v>
      </c>
      <c r="G554" s="32">
        <v>150.5</v>
      </c>
      <c r="H554" s="32">
        <v>90.5</v>
      </c>
      <c r="I554" s="31">
        <v>60</v>
      </c>
      <c r="J554" s="31">
        <v>0</v>
      </c>
      <c r="K554" s="31">
        <v>90.5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>
        <v>0</v>
      </c>
      <c r="V554" s="31">
        <v>0</v>
      </c>
      <c r="W554" s="31">
        <v>0</v>
      </c>
      <c r="X554" s="31">
        <v>0</v>
      </c>
      <c r="Y554" s="31">
        <v>0</v>
      </c>
      <c r="Z554" s="31">
        <v>0</v>
      </c>
      <c r="AA554" s="31">
        <v>0</v>
      </c>
      <c r="AB554" s="31">
        <v>0</v>
      </c>
      <c r="AC554" s="31">
        <v>0</v>
      </c>
      <c r="AD554" s="31">
        <v>0</v>
      </c>
      <c r="AE554" s="31">
        <v>0</v>
      </c>
      <c r="AF554" s="31">
        <v>0</v>
      </c>
      <c r="AG554" s="31">
        <v>0</v>
      </c>
      <c r="AH554" s="31">
        <v>0</v>
      </c>
      <c r="AI554" s="31">
        <v>0</v>
      </c>
      <c r="AJ554" s="31">
        <v>0</v>
      </c>
      <c r="AK554" s="31">
        <v>0</v>
      </c>
      <c r="AL554" s="31">
        <v>0</v>
      </c>
      <c r="AM554" s="31">
        <v>0</v>
      </c>
      <c r="AN554" s="31">
        <v>0</v>
      </c>
      <c r="AO554" s="31">
        <v>0</v>
      </c>
      <c r="AP554" s="31">
        <v>0</v>
      </c>
      <c r="AQ554" s="31">
        <v>90.5</v>
      </c>
      <c r="AR554" s="31">
        <v>0</v>
      </c>
      <c r="AS554" s="31">
        <v>0</v>
      </c>
      <c r="AT554" s="31">
        <v>0</v>
      </c>
      <c r="AU554" s="31">
        <v>0</v>
      </c>
      <c r="AV554" s="23" t="s">
        <v>1384</v>
      </c>
      <c r="AW554" s="191" t="s">
        <v>1171</v>
      </c>
      <c r="AX554" s="191" t="s">
        <v>79</v>
      </c>
    </row>
    <row r="555" spans="1:50" ht="93">
      <c r="A555" s="279"/>
      <c r="B555" s="251" t="s">
        <v>1182</v>
      </c>
      <c r="C555" s="108">
        <v>1190900352</v>
      </c>
      <c r="D555" s="46" t="s">
        <v>1183</v>
      </c>
      <c r="E555" s="21" t="s">
        <v>79</v>
      </c>
      <c r="F555" s="34" t="s">
        <v>1158</v>
      </c>
      <c r="G555" s="32">
        <v>193.5</v>
      </c>
      <c r="H555" s="32">
        <v>115.5</v>
      </c>
      <c r="I555" s="31">
        <v>78</v>
      </c>
      <c r="J555" s="31">
        <v>0</v>
      </c>
      <c r="K555" s="31">
        <v>115.5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0</v>
      </c>
      <c r="U555" s="31">
        <v>0</v>
      </c>
      <c r="V555" s="31">
        <v>0</v>
      </c>
      <c r="W555" s="31">
        <v>0</v>
      </c>
      <c r="X555" s="31">
        <v>0</v>
      </c>
      <c r="Y555" s="31">
        <v>0</v>
      </c>
      <c r="Z555" s="31">
        <v>0</v>
      </c>
      <c r="AA555" s="31">
        <v>0</v>
      </c>
      <c r="AB555" s="31">
        <v>0</v>
      </c>
      <c r="AC555" s="31">
        <v>0</v>
      </c>
      <c r="AD555" s="31">
        <v>0</v>
      </c>
      <c r="AE555" s="31">
        <v>0</v>
      </c>
      <c r="AF555" s="31">
        <v>0</v>
      </c>
      <c r="AG555" s="31">
        <v>0</v>
      </c>
      <c r="AH555" s="31">
        <v>0</v>
      </c>
      <c r="AI555" s="31">
        <v>0</v>
      </c>
      <c r="AJ555" s="31">
        <v>0</v>
      </c>
      <c r="AK555" s="31">
        <v>0</v>
      </c>
      <c r="AL555" s="31">
        <v>0</v>
      </c>
      <c r="AM555" s="31">
        <v>0</v>
      </c>
      <c r="AN555" s="31">
        <v>0</v>
      </c>
      <c r="AO555" s="31">
        <v>0</v>
      </c>
      <c r="AP555" s="31">
        <v>0</v>
      </c>
      <c r="AQ555" s="31">
        <v>115.5</v>
      </c>
      <c r="AR555" s="31">
        <v>0</v>
      </c>
      <c r="AS555" s="31">
        <v>0</v>
      </c>
      <c r="AT555" s="31">
        <v>0</v>
      </c>
      <c r="AU555" s="31">
        <v>0</v>
      </c>
      <c r="AV555" s="23" t="s">
        <v>1458</v>
      </c>
      <c r="AW555" s="191" t="s">
        <v>1171</v>
      </c>
      <c r="AX555" s="191" t="s">
        <v>79</v>
      </c>
    </row>
    <row r="556" spans="1:50" ht="93">
      <c r="A556" s="279"/>
      <c r="B556" s="251" t="s">
        <v>1184</v>
      </c>
      <c r="C556" s="108">
        <v>1190900414</v>
      </c>
      <c r="D556" s="46" t="s">
        <v>1185</v>
      </c>
      <c r="E556" s="21" t="s">
        <v>79</v>
      </c>
      <c r="F556" s="34" t="s">
        <v>1158</v>
      </c>
      <c r="G556" s="32">
        <v>259.5</v>
      </c>
      <c r="H556" s="32">
        <v>145.5</v>
      </c>
      <c r="I556" s="31">
        <v>114</v>
      </c>
      <c r="J556" s="31">
        <v>0</v>
      </c>
      <c r="K556" s="31">
        <v>145.5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1">
        <v>0</v>
      </c>
      <c r="Y556" s="31">
        <v>0</v>
      </c>
      <c r="Z556" s="31">
        <v>0</v>
      </c>
      <c r="AA556" s="31">
        <v>0</v>
      </c>
      <c r="AB556" s="31">
        <v>0</v>
      </c>
      <c r="AC556" s="31">
        <v>0</v>
      </c>
      <c r="AD556" s="31">
        <v>0</v>
      </c>
      <c r="AE556" s="31">
        <v>0</v>
      </c>
      <c r="AF556" s="31">
        <v>0</v>
      </c>
      <c r="AG556" s="31">
        <v>0</v>
      </c>
      <c r="AH556" s="31">
        <v>0</v>
      </c>
      <c r="AI556" s="31">
        <v>0</v>
      </c>
      <c r="AJ556" s="31">
        <v>0</v>
      </c>
      <c r="AK556" s="31">
        <v>0</v>
      </c>
      <c r="AL556" s="31">
        <v>0</v>
      </c>
      <c r="AM556" s="31">
        <v>0</v>
      </c>
      <c r="AN556" s="31">
        <v>0</v>
      </c>
      <c r="AO556" s="31">
        <v>0</v>
      </c>
      <c r="AP556" s="31">
        <v>0</v>
      </c>
      <c r="AQ556" s="31">
        <v>145.5</v>
      </c>
      <c r="AR556" s="31">
        <v>0</v>
      </c>
      <c r="AS556" s="31">
        <v>0</v>
      </c>
      <c r="AT556" s="31">
        <v>0</v>
      </c>
      <c r="AU556" s="31">
        <v>0</v>
      </c>
      <c r="AV556" s="23" t="s">
        <v>1384</v>
      </c>
      <c r="AW556" s="191" t="s">
        <v>1171</v>
      </c>
      <c r="AX556" s="191" t="s">
        <v>79</v>
      </c>
    </row>
    <row r="557" spans="1:50" ht="69.75">
      <c r="A557" s="279"/>
      <c r="B557" s="251" t="s">
        <v>1186</v>
      </c>
      <c r="C557" s="108">
        <v>1190900382</v>
      </c>
      <c r="D557" s="46" t="s">
        <v>1187</v>
      </c>
      <c r="E557" s="21" t="s">
        <v>79</v>
      </c>
      <c r="F557" s="34" t="s">
        <v>1158</v>
      </c>
      <c r="G557" s="32">
        <v>270.5</v>
      </c>
      <c r="H557" s="32">
        <v>150.5</v>
      </c>
      <c r="I557" s="31">
        <v>120</v>
      </c>
      <c r="J557" s="31">
        <v>0</v>
      </c>
      <c r="K557" s="31">
        <v>150.5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v>0</v>
      </c>
      <c r="AD557" s="31">
        <v>0</v>
      </c>
      <c r="AE557" s="31">
        <v>0</v>
      </c>
      <c r="AF557" s="31">
        <v>0</v>
      </c>
      <c r="AG557" s="31">
        <v>0</v>
      </c>
      <c r="AH557" s="31">
        <v>0</v>
      </c>
      <c r="AI557" s="31">
        <v>0</v>
      </c>
      <c r="AJ557" s="31">
        <v>0</v>
      </c>
      <c r="AK557" s="31">
        <v>0</v>
      </c>
      <c r="AL557" s="31">
        <v>0</v>
      </c>
      <c r="AM557" s="31">
        <v>0</v>
      </c>
      <c r="AN557" s="31">
        <v>0</v>
      </c>
      <c r="AO557" s="31">
        <v>0</v>
      </c>
      <c r="AP557" s="31">
        <v>0</v>
      </c>
      <c r="AQ557" s="31">
        <v>150.5</v>
      </c>
      <c r="AR557" s="31">
        <v>0</v>
      </c>
      <c r="AS557" s="31">
        <v>0</v>
      </c>
      <c r="AT557" s="31">
        <v>0</v>
      </c>
      <c r="AU557" s="31">
        <v>0</v>
      </c>
      <c r="AV557" s="23" t="s">
        <v>1458</v>
      </c>
      <c r="AW557" s="191" t="s">
        <v>1171</v>
      </c>
      <c r="AX557" s="191" t="s">
        <v>79</v>
      </c>
    </row>
    <row r="558" spans="1:50" ht="93">
      <c r="A558" s="279"/>
      <c r="B558" s="256" t="s">
        <v>1188</v>
      </c>
      <c r="C558" s="168" t="s">
        <v>1292</v>
      </c>
      <c r="D558" s="172" t="s">
        <v>1189</v>
      </c>
      <c r="E558" s="169" t="s">
        <v>79</v>
      </c>
      <c r="F558" s="170" t="s">
        <v>1158</v>
      </c>
      <c r="G558" s="171">
        <v>303.5</v>
      </c>
      <c r="H558" s="171">
        <v>165.5</v>
      </c>
      <c r="I558" s="141">
        <v>138</v>
      </c>
      <c r="J558" s="141">
        <v>0</v>
      </c>
      <c r="K558" s="141">
        <v>165.5</v>
      </c>
      <c r="L558" s="141">
        <v>0</v>
      </c>
      <c r="M558" s="141">
        <v>0</v>
      </c>
      <c r="N558" s="141">
        <v>0</v>
      </c>
      <c r="O558" s="141">
        <v>0</v>
      </c>
      <c r="P558" s="141">
        <v>0</v>
      </c>
      <c r="Q558" s="141">
        <v>0</v>
      </c>
      <c r="R558" s="141">
        <v>0</v>
      </c>
      <c r="S558" s="141">
        <v>0</v>
      </c>
      <c r="T558" s="141">
        <v>0</v>
      </c>
      <c r="U558" s="141">
        <v>0</v>
      </c>
      <c r="V558" s="141">
        <v>0</v>
      </c>
      <c r="W558" s="141">
        <v>0</v>
      </c>
      <c r="X558" s="141">
        <v>0</v>
      </c>
      <c r="Y558" s="141">
        <v>0</v>
      </c>
      <c r="Z558" s="141">
        <v>0</v>
      </c>
      <c r="AA558" s="141">
        <v>0</v>
      </c>
      <c r="AB558" s="141">
        <v>0</v>
      </c>
      <c r="AC558" s="141">
        <v>0</v>
      </c>
      <c r="AD558" s="141">
        <v>0</v>
      </c>
      <c r="AE558" s="141">
        <v>0</v>
      </c>
      <c r="AF558" s="141">
        <v>0</v>
      </c>
      <c r="AG558" s="141">
        <v>0</v>
      </c>
      <c r="AH558" s="141">
        <v>0</v>
      </c>
      <c r="AI558" s="141">
        <v>0</v>
      </c>
      <c r="AJ558" s="141">
        <v>0</v>
      </c>
      <c r="AK558" s="141">
        <v>0</v>
      </c>
      <c r="AL558" s="141">
        <v>0</v>
      </c>
      <c r="AM558" s="141">
        <v>0</v>
      </c>
      <c r="AN558" s="141">
        <v>0</v>
      </c>
      <c r="AO558" s="141">
        <v>0</v>
      </c>
      <c r="AP558" s="141">
        <v>0</v>
      </c>
      <c r="AQ558" s="141">
        <v>0</v>
      </c>
      <c r="AR558" s="141">
        <v>0</v>
      </c>
      <c r="AS558" s="141">
        <v>0</v>
      </c>
      <c r="AT558" s="141">
        <v>0</v>
      </c>
      <c r="AU558" s="141">
        <v>0</v>
      </c>
      <c r="AV558" s="139" t="s">
        <v>85</v>
      </c>
      <c r="AW558" s="191" t="s">
        <v>1171</v>
      </c>
      <c r="AX558" s="191" t="s">
        <v>1294</v>
      </c>
    </row>
    <row r="559" spans="1:50" ht="93">
      <c r="A559" s="279"/>
      <c r="B559" s="256" t="s">
        <v>1190</v>
      </c>
      <c r="C559" s="168" t="s">
        <v>1292</v>
      </c>
      <c r="D559" s="172" t="s">
        <v>1191</v>
      </c>
      <c r="E559" s="169" t="s">
        <v>79</v>
      </c>
      <c r="F559" s="170" t="s">
        <v>1158</v>
      </c>
      <c r="G559" s="171">
        <v>347.5</v>
      </c>
      <c r="H559" s="171">
        <v>185.5</v>
      </c>
      <c r="I559" s="141">
        <v>162</v>
      </c>
      <c r="J559" s="141">
        <v>0</v>
      </c>
      <c r="K559" s="141">
        <v>185.5</v>
      </c>
      <c r="L559" s="141">
        <v>0</v>
      </c>
      <c r="M559" s="141">
        <v>0</v>
      </c>
      <c r="N559" s="141">
        <v>0</v>
      </c>
      <c r="O559" s="141">
        <v>0</v>
      </c>
      <c r="P559" s="141">
        <v>0</v>
      </c>
      <c r="Q559" s="141">
        <v>0</v>
      </c>
      <c r="R559" s="141">
        <v>0</v>
      </c>
      <c r="S559" s="141">
        <v>0</v>
      </c>
      <c r="T559" s="141">
        <v>0</v>
      </c>
      <c r="U559" s="141">
        <v>0</v>
      </c>
      <c r="V559" s="141">
        <v>0</v>
      </c>
      <c r="W559" s="141">
        <v>0</v>
      </c>
      <c r="X559" s="141">
        <v>0</v>
      </c>
      <c r="Y559" s="141">
        <v>0</v>
      </c>
      <c r="Z559" s="141">
        <v>0</v>
      </c>
      <c r="AA559" s="141">
        <v>0</v>
      </c>
      <c r="AB559" s="141">
        <v>0</v>
      </c>
      <c r="AC559" s="141">
        <v>0</v>
      </c>
      <c r="AD559" s="141">
        <v>0</v>
      </c>
      <c r="AE559" s="141">
        <v>0</v>
      </c>
      <c r="AF559" s="141">
        <v>0</v>
      </c>
      <c r="AG559" s="141">
        <v>0</v>
      </c>
      <c r="AH559" s="141">
        <v>0</v>
      </c>
      <c r="AI559" s="141">
        <v>0</v>
      </c>
      <c r="AJ559" s="141">
        <v>0</v>
      </c>
      <c r="AK559" s="141">
        <v>0</v>
      </c>
      <c r="AL559" s="141">
        <v>0</v>
      </c>
      <c r="AM559" s="141">
        <v>0</v>
      </c>
      <c r="AN559" s="141">
        <v>0</v>
      </c>
      <c r="AO559" s="141">
        <v>0</v>
      </c>
      <c r="AP559" s="141">
        <v>0</v>
      </c>
      <c r="AQ559" s="141">
        <v>0</v>
      </c>
      <c r="AR559" s="141">
        <v>0</v>
      </c>
      <c r="AS559" s="141">
        <v>0</v>
      </c>
      <c r="AT559" s="141">
        <v>0</v>
      </c>
      <c r="AU559" s="141">
        <v>0</v>
      </c>
      <c r="AV559" s="139" t="s">
        <v>85</v>
      </c>
      <c r="AW559" s="191" t="s">
        <v>1171</v>
      </c>
      <c r="AX559" s="191" t="s">
        <v>1295</v>
      </c>
    </row>
    <row r="560" spans="1:50" ht="139.5">
      <c r="A560" s="279"/>
      <c r="B560" s="251" t="s">
        <v>1192</v>
      </c>
      <c r="C560" s="108">
        <v>1190900410</v>
      </c>
      <c r="D560" s="46" t="s">
        <v>1193</v>
      </c>
      <c r="E560" s="21" t="s">
        <v>79</v>
      </c>
      <c r="F560" s="34" t="s">
        <v>1158</v>
      </c>
      <c r="G560" s="32">
        <v>380.5</v>
      </c>
      <c r="H560" s="32">
        <v>200.5</v>
      </c>
      <c r="I560" s="31">
        <v>180</v>
      </c>
      <c r="J560" s="31">
        <v>0</v>
      </c>
      <c r="K560" s="31">
        <v>200.5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>
        <v>0</v>
      </c>
      <c r="V560" s="31">
        <v>0</v>
      </c>
      <c r="W560" s="31">
        <v>0</v>
      </c>
      <c r="X560" s="31">
        <v>0</v>
      </c>
      <c r="Y560" s="31">
        <v>0</v>
      </c>
      <c r="Z560" s="31">
        <v>0</v>
      </c>
      <c r="AA560" s="31">
        <v>0</v>
      </c>
      <c r="AB560" s="31">
        <v>0</v>
      </c>
      <c r="AC560" s="31">
        <v>0</v>
      </c>
      <c r="AD560" s="31">
        <v>0</v>
      </c>
      <c r="AE560" s="31">
        <v>0</v>
      </c>
      <c r="AF560" s="31">
        <v>0</v>
      </c>
      <c r="AG560" s="31">
        <v>0</v>
      </c>
      <c r="AH560" s="31">
        <v>0</v>
      </c>
      <c r="AI560" s="31">
        <v>0</v>
      </c>
      <c r="AJ560" s="31">
        <v>0</v>
      </c>
      <c r="AK560" s="31">
        <v>0</v>
      </c>
      <c r="AL560" s="31">
        <v>0</v>
      </c>
      <c r="AM560" s="31">
        <v>0</v>
      </c>
      <c r="AN560" s="31">
        <v>0</v>
      </c>
      <c r="AO560" s="31">
        <v>0</v>
      </c>
      <c r="AP560" s="31">
        <v>0</v>
      </c>
      <c r="AQ560" s="31">
        <v>200.5</v>
      </c>
      <c r="AR560" s="31">
        <v>0</v>
      </c>
      <c r="AS560" s="31">
        <v>0</v>
      </c>
      <c r="AT560" s="31">
        <v>0</v>
      </c>
      <c r="AU560" s="31">
        <v>0</v>
      </c>
      <c r="AV560" s="23" t="s">
        <v>1384</v>
      </c>
      <c r="AW560" s="191" t="s">
        <v>1171</v>
      </c>
      <c r="AX560" s="191" t="s">
        <v>79</v>
      </c>
    </row>
    <row r="561" spans="1:50" ht="93">
      <c r="A561" s="279"/>
      <c r="B561" s="256" t="s">
        <v>1194</v>
      </c>
      <c r="C561" s="168" t="s">
        <v>1292</v>
      </c>
      <c r="D561" s="172" t="s">
        <v>1195</v>
      </c>
      <c r="E561" s="169" t="s">
        <v>79</v>
      </c>
      <c r="F561" s="170" t="s">
        <v>1158</v>
      </c>
      <c r="G561" s="171">
        <v>435.5</v>
      </c>
      <c r="H561" s="171">
        <v>225.5</v>
      </c>
      <c r="I561" s="141">
        <v>210</v>
      </c>
      <c r="J561" s="141">
        <v>0</v>
      </c>
      <c r="K561" s="141">
        <v>225.5</v>
      </c>
      <c r="L561" s="141">
        <v>0</v>
      </c>
      <c r="M561" s="141">
        <v>0</v>
      </c>
      <c r="N561" s="141">
        <v>0</v>
      </c>
      <c r="O561" s="141">
        <v>0</v>
      </c>
      <c r="P561" s="141">
        <v>0</v>
      </c>
      <c r="Q561" s="141">
        <v>0</v>
      </c>
      <c r="R561" s="141">
        <v>0</v>
      </c>
      <c r="S561" s="141">
        <v>0</v>
      </c>
      <c r="T561" s="141">
        <v>0</v>
      </c>
      <c r="U561" s="141">
        <v>0</v>
      </c>
      <c r="V561" s="141">
        <v>0</v>
      </c>
      <c r="W561" s="141">
        <v>0</v>
      </c>
      <c r="X561" s="141">
        <v>0</v>
      </c>
      <c r="Y561" s="141">
        <v>0</v>
      </c>
      <c r="Z561" s="141">
        <v>0</v>
      </c>
      <c r="AA561" s="141">
        <v>0</v>
      </c>
      <c r="AB561" s="141">
        <v>0</v>
      </c>
      <c r="AC561" s="141">
        <v>0</v>
      </c>
      <c r="AD561" s="141">
        <v>0</v>
      </c>
      <c r="AE561" s="141">
        <v>0</v>
      </c>
      <c r="AF561" s="141">
        <v>0</v>
      </c>
      <c r="AG561" s="141">
        <v>0</v>
      </c>
      <c r="AH561" s="141">
        <v>0</v>
      </c>
      <c r="AI561" s="141">
        <v>0</v>
      </c>
      <c r="AJ561" s="141">
        <v>0</v>
      </c>
      <c r="AK561" s="141">
        <v>0</v>
      </c>
      <c r="AL561" s="141">
        <v>0</v>
      </c>
      <c r="AM561" s="141">
        <v>0</v>
      </c>
      <c r="AN561" s="141">
        <v>0</v>
      </c>
      <c r="AO561" s="141">
        <v>0</v>
      </c>
      <c r="AP561" s="141">
        <v>0</v>
      </c>
      <c r="AQ561" s="141">
        <v>0</v>
      </c>
      <c r="AR561" s="141">
        <v>0</v>
      </c>
      <c r="AS561" s="141">
        <v>0</v>
      </c>
      <c r="AT561" s="141">
        <v>0</v>
      </c>
      <c r="AU561" s="141">
        <v>0</v>
      </c>
      <c r="AV561" s="139" t="s">
        <v>85</v>
      </c>
      <c r="AW561" s="191" t="s">
        <v>1171</v>
      </c>
      <c r="AX561" s="191" t="s">
        <v>1295</v>
      </c>
    </row>
    <row r="562" spans="1:50" s="40" customFormat="1" ht="54" customHeight="1">
      <c r="A562" s="279"/>
      <c r="B562" s="238" t="s">
        <v>270</v>
      </c>
      <c r="C562" s="60" t="s">
        <v>79</v>
      </c>
      <c r="D562" s="60" t="s">
        <v>79</v>
      </c>
      <c r="E562" s="80" t="s">
        <v>79</v>
      </c>
      <c r="F562" s="60" t="s">
        <v>79</v>
      </c>
      <c r="G562" s="26">
        <f>SUM(G543:G561)</f>
        <v>65538.73311999999</v>
      </c>
      <c r="H562" s="26">
        <f t="shared" ref="H562:AI562" si="50">SUM(H543:H561)</f>
        <v>64230.733119999997</v>
      </c>
      <c r="I562" s="26">
        <f t="shared" si="50"/>
        <v>1308</v>
      </c>
      <c r="J562" s="26">
        <f t="shared" si="50"/>
        <v>0</v>
      </c>
      <c r="K562" s="26">
        <f t="shared" si="50"/>
        <v>41968.035250000001</v>
      </c>
      <c r="L562" s="26">
        <f t="shared" si="50"/>
        <v>28520.591850000001</v>
      </c>
      <c r="M562" s="26">
        <f t="shared" si="50"/>
        <v>12013.857</v>
      </c>
      <c r="N562" s="26">
        <f t="shared" si="50"/>
        <v>0</v>
      </c>
      <c r="O562" s="26">
        <f t="shared" si="50"/>
        <v>0</v>
      </c>
      <c r="P562" s="26">
        <f t="shared" si="50"/>
        <v>0</v>
      </c>
      <c r="Q562" s="26">
        <f t="shared" si="50"/>
        <v>0</v>
      </c>
      <c r="R562" s="26">
        <f t="shared" si="50"/>
        <v>0</v>
      </c>
      <c r="S562" s="26">
        <f t="shared" si="50"/>
        <v>0</v>
      </c>
      <c r="T562" s="26">
        <f t="shared" si="50"/>
        <v>0</v>
      </c>
      <c r="U562" s="26">
        <f t="shared" si="50"/>
        <v>0</v>
      </c>
      <c r="V562" s="26">
        <f t="shared" si="50"/>
        <v>0</v>
      </c>
      <c r="W562" s="26">
        <f t="shared" si="50"/>
        <v>0</v>
      </c>
      <c r="X562" s="26">
        <f t="shared" si="50"/>
        <v>0</v>
      </c>
      <c r="Y562" s="26">
        <f t="shared" si="50"/>
        <v>0</v>
      </c>
      <c r="Z562" s="26">
        <f t="shared" si="50"/>
        <v>0</v>
      </c>
      <c r="AA562" s="26">
        <f t="shared" si="50"/>
        <v>0</v>
      </c>
      <c r="AB562" s="26">
        <f t="shared" si="50"/>
        <v>0</v>
      </c>
      <c r="AC562" s="26">
        <f t="shared" si="50"/>
        <v>0</v>
      </c>
      <c r="AD562" s="26">
        <f t="shared" si="50"/>
        <v>0</v>
      </c>
      <c r="AE562" s="26">
        <f t="shared" si="50"/>
        <v>0</v>
      </c>
      <c r="AF562" s="26">
        <f t="shared" si="50"/>
        <v>0</v>
      </c>
      <c r="AG562" s="26">
        <f t="shared" si="50"/>
        <v>0</v>
      </c>
      <c r="AH562" s="26">
        <f t="shared" si="50"/>
        <v>0</v>
      </c>
      <c r="AI562" s="26">
        <f t="shared" si="50"/>
        <v>0</v>
      </c>
      <c r="AJ562" s="26">
        <f t="shared" ref="AJ562:AU562" si="51">SUM(AJ543:AJ561)</f>
        <v>0</v>
      </c>
      <c r="AK562" s="26">
        <f t="shared" si="51"/>
        <v>0</v>
      </c>
      <c r="AL562" s="26">
        <f t="shared" si="51"/>
        <v>0</v>
      </c>
      <c r="AM562" s="26">
        <f t="shared" si="51"/>
        <v>0</v>
      </c>
      <c r="AN562" s="26">
        <f t="shared" si="51"/>
        <v>0</v>
      </c>
      <c r="AO562" s="26">
        <f t="shared" si="51"/>
        <v>0</v>
      </c>
      <c r="AP562" s="26">
        <f t="shared" si="51"/>
        <v>0</v>
      </c>
      <c r="AQ562" s="26">
        <f t="shared" si="51"/>
        <v>920</v>
      </c>
      <c r="AR562" s="26">
        <f t="shared" si="51"/>
        <v>818.93926999999996</v>
      </c>
      <c r="AS562" s="26">
        <f t="shared" si="51"/>
        <v>18471.917249999999</v>
      </c>
      <c r="AT562" s="26">
        <f t="shared" si="51"/>
        <v>555.26900000000001</v>
      </c>
      <c r="AU562" s="26">
        <f t="shared" si="51"/>
        <v>0</v>
      </c>
      <c r="AV562" s="60" t="s">
        <v>79</v>
      </c>
      <c r="AW562" s="205" t="s">
        <v>79</v>
      </c>
      <c r="AX562" s="206" t="s">
        <v>79</v>
      </c>
    </row>
    <row r="563" spans="1:50" s="40" customFormat="1" ht="45.75" customHeight="1">
      <c r="A563" s="279"/>
      <c r="B563" s="239" t="s">
        <v>13</v>
      </c>
      <c r="C563" s="62" t="s">
        <v>79</v>
      </c>
      <c r="D563" s="62" t="s">
        <v>79</v>
      </c>
      <c r="E563" s="78" t="s">
        <v>79</v>
      </c>
      <c r="F563" s="62" t="s">
        <v>79</v>
      </c>
      <c r="G563" s="41">
        <f>G542+G562</f>
        <v>1676519.4261200002</v>
      </c>
      <c r="H563" s="41">
        <f t="shared" ref="H563:AI563" si="52">H542+H562</f>
        <v>1674210.3791200002</v>
      </c>
      <c r="I563" s="41">
        <f t="shared" si="52"/>
        <v>2309.0470000000005</v>
      </c>
      <c r="J563" s="41">
        <f t="shared" si="52"/>
        <v>1012462.0117</v>
      </c>
      <c r="K563" s="41">
        <f t="shared" si="52"/>
        <v>254616.16524999996</v>
      </c>
      <c r="L563" s="41">
        <f t="shared" si="52"/>
        <v>113597.77263999998</v>
      </c>
      <c r="M563" s="41">
        <f t="shared" si="52"/>
        <v>17769.557000000001</v>
      </c>
      <c r="N563" s="41">
        <f t="shared" si="52"/>
        <v>8436.93</v>
      </c>
      <c r="O563" s="41">
        <f t="shared" si="52"/>
        <v>0</v>
      </c>
      <c r="P563" s="41">
        <f t="shared" si="52"/>
        <v>982.78</v>
      </c>
      <c r="Q563" s="41">
        <f t="shared" si="52"/>
        <v>9419.7100000000009</v>
      </c>
      <c r="R563" s="41">
        <f t="shared" si="52"/>
        <v>1994.106</v>
      </c>
      <c r="S563" s="41">
        <f t="shared" si="52"/>
        <v>94535.819999999992</v>
      </c>
      <c r="T563" s="41">
        <f t="shared" si="52"/>
        <v>50</v>
      </c>
      <c r="U563" s="41">
        <f t="shared" si="52"/>
        <v>35582.78</v>
      </c>
      <c r="V563" s="41">
        <f t="shared" si="52"/>
        <v>130168.59999999999</v>
      </c>
      <c r="W563" s="41">
        <f t="shared" si="52"/>
        <v>7378.2804999999998</v>
      </c>
      <c r="X563" s="41">
        <f t="shared" si="52"/>
        <v>27873.43</v>
      </c>
      <c r="Y563" s="41">
        <f t="shared" si="52"/>
        <v>0</v>
      </c>
      <c r="Z563" s="41">
        <f t="shared" si="52"/>
        <v>125756.23</v>
      </c>
      <c r="AA563" s="41">
        <f t="shared" si="52"/>
        <v>153629.66</v>
      </c>
      <c r="AB563" s="41">
        <f t="shared" si="52"/>
        <v>0</v>
      </c>
      <c r="AC563" s="41">
        <f t="shared" si="52"/>
        <v>180075</v>
      </c>
      <c r="AD563" s="41">
        <f t="shared" si="52"/>
        <v>0</v>
      </c>
      <c r="AE563" s="41">
        <f t="shared" si="52"/>
        <v>120000</v>
      </c>
      <c r="AF563" s="41">
        <f t="shared" si="52"/>
        <v>300075</v>
      </c>
      <c r="AG563" s="41">
        <f t="shared" si="52"/>
        <v>14550</v>
      </c>
      <c r="AH563" s="41">
        <f t="shared" si="52"/>
        <v>75</v>
      </c>
      <c r="AI563" s="41">
        <f t="shared" si="52"/>
        <v>0</v>
      </c>
      <c r="AJ563" s="41">
        <f t="shared" ref="AJ563:AU563" si="53">AJ542+AJ562</f>
        <v>0</v>
      </c>
      <c r="AK563" s="41">
        <f t="shared" si="53"/>
        <v>75</v>
      </c>
      <c r="AL563" s="41">
        <f t="shared" si="53"/>
        <v>36565.58</v>
      </c>
      <c r="AM563" s="41">
        <f t="shared" si="53"/>
        <v>75</v>
      </c>
      <c r="AN563" s="41">
        <f t="shared" si="53"/>
        <v>0</v>
      </c>
      <c r="AO563" s="41">
        <f t="shared" si="53"/>
        <v>0</v>
      </c>
      <c r="AP563" s="41">
        <f t="shared" si="53"/>
        <v>75</v>
      </c>
      <c r="AQ563" s="41">
        <f t="shared" si="53"/>
        <v>920</v>
      </c>
      <c r="AR563" s="41">
        <f t="shared" si="53"/>
        <v>1925.7723099999998</v>
      </c>
      <c r="AS563" s="41">
        <f t="shared" si="53"/>
        <v>264228.14724999998</v>
      </c>
      <c r="AT563" s="41">
        <f t="shared" si="53"/>
        <v>555.26900000000001</v>
      </c>
      <c r="AU563" s="41">
        <f t="shared" si="53"/>
        <v>0</v>
      </c>
      <c r="AV563" s="62" t="s">
        <v>79</v>
      </c>
      <c r="AW563" s="207" t="s">
        <v>79</v>
      </c>
      <c r="AX563" s="208" t="s">
        <v>79</v>
      </c>
    </row>
    <row r="564" spans="1:50" s="37" customFormat="1" ht="59.25" customHeight="1">
      <c r="A564" s="279" t="s">
        <v>79</v>
      </c>
      <c r="B564" s="237" t="s">
        <v>340</v>
      </c>
      <c r="C564" s="61" t="s">
        <v>79</v>
      </c>
      <c r="D564" s="61" t="s">
        <v>79</v>
      </c>
      <c r="E564" s="79" t="s">
        <v>79</v>
      </c>
      <c r="F564" s="61" t="s">
        <v>79</v>
      </c>
      <c r="G564" s="42">
        <v>0</v>
      </c>
      <c r="H564" s="42">
        <v>0</v>
      </c>
      <c r="I564" s="42">
        <v>0</v>
      </c>
      <c r="J564" s="42">
        <v>0</v>
      </c>
      <c r="K564" s="42">
        <v>0</v>
      </c>
      <c r="L564" s="42">
        <v>0</v>
      </c>
      <c r="M564" s="42">
        <v>0</v>
      </c>
      <c r="N564" s="42">
        <v>0</v>
      </c>
      <c r="O564" s="42">
        <v>0</v>
      </c>
      <c r="P564" s="42">
        <v>0</v>
      </c>
      <c r="Q564" s="42">
        <v>0</v>
      </c>
      <c r="R564" s="42">
        <v>0</v>
      </c>
      <c r="S564" s="42">
        <v>0</v>
      </c>
      <c r="T564" s="42">
        <v>0</v>
      </c>
      <c r="U564" s="42">
        <v>0</v>
      </c>
      <c r="V564" s="42">
        <v>0</v>
      </c>
      <c r="W564" s="42">
        <v>0</v>
      </c>
      <c r="X564" s="42">
        <v>0</v>
      </c>
      <c r="Y564" s="42">
        <v>0</v>
      </c>
      <c r="Z564" s="42">
        <v>0</v>
      </c>
      <c r="AA564" s="42">
        <v>0</v>
      </c>
      <c r="AB564" s="42">
        <v>0</v>
      </c>
      <c r="AC564" s="42">
        <v>0</v>
      </c>
      <c r="AD564" s="42">
        <v>0</v>
      </c>
      <c r="AE564" s="42">
        <v>0</v>
      </c>
      <c r="AF564" s="42">
        <v>0</v>
      </c>
      <c r="AG564" s="42">
        <v>0</v>
      </c>
      <c r="AH564" s="42">
        <v>0</v>
      </c>
      <c r="AI564" s="42">
        <v>0</v>
      </c>
      <c r="AJ564" s="42">
        <v>0</v>
      </c>
      <c r="AK564" s="42">
        <v>0</v>
      </c>
      <c r="AL564" s="42">
        <v>0</v>
      </c>
      <c r="AM564" s="42">
        <v>0</v>
      </c>
      <c r="AN564" s="42">
        <v>0</v>
      </c>
      <c r="AO564" s="42">
        <v>0</v>
      </c>
      <c r="AP564" s="42">
        <v>0</v>
      </c>
      <c r="AQ564" s="42">
        <v>0</v>
      </c>
      <c r="AR564" s="42">
        <v>0</v>
      </c>
      <c r="AS564" s="42">
        <v>0</v>
      </c>
      <c r="AT564" s="42">
        <v>0</v>
      </c>
      <c r="AU564" s="42">
        <v>0</v>
      </c>
      <c r="AV564" s="61" t="s">
        <v>79</v>
      </c>
      <c r="AW564" s="203" t="s">
        <v>79</v>
      </c>
      <c r="AX564" s="209" t="s">
        <v>79</v>
      </c>
    </row>
    <row r="565" spans="1:50" s="36" customFormat="1" ht="79.5" customHeight="1">
      <c r="A565" s="279"/>
      <c r="B565" s="251" t="s">
        <v>1236</v>
      </c>
      <c r="C565" s="77" t="s">
        <v>79</v>
      </c>
      <c r="D565" s="27" t="s">
        <v>345</v>
      </c>
      <c r="E565" s="21" t="s">
        <v>1237</v>
      </c>
      <c r="F565" s="34" t="s">
        <v>344</v>
      </c>
      <c r="G565" s="32">
        <v>500</v>
      </c>
      <c r="H565" s="32">
        <v>500</v>
      </c>
      <c r="I565" s="31">
        <v>0</v>
      </c>
      <c r="J565" s="32">
        <v>500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>
        <v>0</v>
      </c>
      <c r="V565" s="31">
        <v>0</v>
      </c>
      <c r="W565" s="31">
        <v>0</v>
      </c>
      <c r="X565" s="31">
        <v>0</v>
      </c>
      <c r="Y565" s="31">
        <v>0</v>
      </c>
      <c r="Z565" s="31">
        <v>0</v>
      </c>
      <c r="AA565" s="31">
        <v>0</v>
      </c>
      <c r="AB565" s="31">
        <v>0</v>
      </c>
      <c r="AC565" s="31">
        <v>0</v>
      </c>
      <c r="AD565" s="31">
        <v>0</v>
      </c>
      <c r="AE565" s="31">
        <v>0</v>
      </c>
      <c r="AF565" s="31">
        <v>0</v>
      </c>
      <c r="AG565" s="31">
        <v>0</v>
      </c>
      <c r="AH565" s="31">
        <v>0</v>
      </c>
      <c r="AI565" s="31">
        <v>0</v>
      </c>
      <c r="AJ565" s="31">
        <v>0</v>
      </c>
      <c r="AK565" s="31">
        <v>0</v>
      </c>
      <c r="AL565" s="31">
        <v>0</v>
      </c>
      <c r="AM565" s="31">
        <v>0</v>
      </c>
      <c r="AN565" s="31">
        <v>0</v>
      </c>
      <c r="AO565" s="31">
        <v>0</v>
      </c>
      <c r="AP565" s="31">
        <v>0</v>
      </c>
      <c r="AQ565" s="31">
        <v>0</v>
      </c>
      <c r="AR565" s="31">
        <v>0</v>
      </c>
      <c r="AS565" s="31">
        <v>0</v>
      </c>
      <c r="AT565" s="31">
        <v>0</v>
      </c>
      <c r="AU565" s="31">
        <v>0</v>
      </c>
      <c r="AV565" s="27" t="s">
        <v>85</v>
      </c>
      <c r="AW565" s="219" t="s">
        <v>1238</v>
      </c>
      <c r="AX565" s="191" t="s">
        <v>79</v>
      </c>
    </row>
    <row r="566" spans="1:50" s="36" customFormat="1" ht="61.5" customHeight="1">
      <c r="A566" s="279"/>
      <c r="B566" s="251" t="s">
        <v>1239</v>
      </c>
      <c r="C566" s="77" t="s">
        <v>79</v>
      </c>
      <c r="D566" s="27" t="s">
        <v>345</v>
      </c>
      <c r="E566" s="21" t="s">
        <v>1240</v>
      </c>
      <c r="F566" s="34" t="s">
        <v>344</v>
      </c>
      <c r="G566" s="32">
        <v>650</v>
      </c>
      <c r="H566" s="32">
        <v>650</v>
      </c>
      <c r="I566" s="31">
        <v>0</v>
      </c>
      <c r="J566" s="32">
        <v>650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0</v>
      </c>
      <c r="U566" s="31">
        <v>0</v>
      </c>
      <c r="V566" s="31">
        <v>0</v>
      </c>
      <c r="W566" s="31">
        <v>0</v>
      </c>
      <c r="X566" s="31">
        <v>0</v>
      </c>
      <c r="Y566" s="31">
        <v>0</v>
      </c>
      <c r="Z566" s="31">
        <v>0</v>
      </c>
      <c r="AA566" s="31">
        <v>0</v>
      </c>
      <c r="AB566" s="31">
        <v>0</v>
      </c>
      <c r="AC566" s="31">
        <v>0</v>
      </c>
      <c r="AD566" s="31">
        <v>0</v>
      </c>
      <c r="AE566" s="31">
        <v>0</v>
      </c>
      <c r="AF566" s="31">
        <v>0</v>
      </c>
      <c r="AG566" s="31">
        <v>0</v>
      </c>
      <c r="AH566" s="31">
        <v>0</v>
      </c>
      <c r="AI566" s="31">
        <v>0</v>
      </c>
      <c r="AJ566" s="31">
        <v>0</v>
      </c>
      <c r="AK566" s="31">
        <v>0</v>
      </c>
      <c r="AL566" s="31">
        <v>0</v>
      </c>
      <c r="AM566" s="31">
        <v>0</v>
      </c>
      <c r="AN566" s="31">
        <v>0</v>
      </c>
      <c r="AO566" s="31">
        <v>0</v>
      </c>
      <c r="AP566" s="31">
        <v>0</v>
      </c>
      <c r="AQ566" s="31">
        <v>0</v>
      </c>
      <c r="AR566" s="31">
        <v>0</v>
      </c>
      <c r="AS566" s="31">
        <v>0</v>
      </c>
      <c r="AT566" s="31">
        <v>0</v>
      </c>
      <c r="AU566" s="31">
        <v>0</v>
      </c>
      <c r="AV566" s="27" t="s">
        <v>85</v>
      </c>
      <c r="AW566" s="219" t="s">
        <v>1238</v>
      </c>
      <c r="AX566" s="191" t="s">
        <v>79</v>
      </c>
    </row>
    <row r="567" spans="1:50" s="36" customFormat="1" ht="61.5" customHeight="1">
      <c r="A567" s="279"/>
      <c r="B567" s="251" t="s">
        <v>1241</v>
      </c>
      <c r="C567" s="77" t="s">
        <v>79</v>
      </c>
      <c r="D567" s="27" t="s">
        <v>345</v>
      </c>
      <c r="E567" s="21" t="s">
        <v>1242</v>
      </c>
      <c r="F567" s="34" t="s">
        <v>344</v>
      </c>
      <c r="G567" s="32">
        <v>500</v>
      </c>
      <c r="H567" s="32">
        <v>500</v>
      </c>
      <c r="I567" s="31">
        <v>0</v>
      </c>
      <c r="J567" s="32">
        <v>500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0</v>
      </c>
      <c r="U567" s="31">
        <v>0</v>
      </c>
      <c r="V567" s="31">
        <v>0</v>
      </c>
      <c r="W567" s="31">
        <v>0</v>
      </c>
      <c r="X567" s="31">
        <v>0</v>
      </c>
      <c r="Y567" s="31">
        <v>0</v>
      </c>
      <c r="Z567" s="31">
        <v>0</v>
      </c>
      <c r="AA567" s="31">
        <v>0</v>
      </c>
      <c r="AB567" s="31">
        <v>0</v>
      </c>
      <c r="AC567" s="31">
        <v>0</v>
      </c>
      <c r="AD567" s="31">
        <v>0</v>
      </c>
      <c r="AE567" s="31">
        <v>0</v>
      </c>
      <c r="AF567" s="31">
        <v>0</v>
      </c>
      <c r="AG567" s="31">
        <v>0</v>
      </c>
      <c r="AH567" s="31">
        <v>0</v>
      </c>
      <c r="AI567" s="31">
        <v>0</v>
      </c>
      <c r="AJ567" s="31">
        <v>0</v>
      </c>
      <c r="AK567" s="31">
        <v>0</v>
      </c>
      <c r="AL567" s="31">
        <v>0</v>
      </c>
      <c r="AM567" s="31">
        <v>0</v>
      </c>
      <c r="AN567" s="31">
        <v>0</v>
      </c>
      <c r="AO567" s="31">
        <v>0</v>
      </c>
      <c r="AP567" s="31">
        <v>0</v>
      </c>
      <c r="AQ567" s="31">
        <v>0</v>
      </c>
      <c r="AR567" s="31">
        <v>0</v>
      </c>
      <c r="AS567" s="31">
        <v>0</v>
      </c>
      <c r="AT567" s="31">
        <v>0</v>
      </c>
      <c r="AU567" s="31">
        <v>0</v>
      </c>
      <c r="AV567" s="27" t="s">
        <v>85</v>
      </c>
      <c r="AW567" s="219" t="s">
        <v>1238</v>
      </c>
      <c r="AX567" s="191" t="s">
        <v>79</v>
      </c>
    </row>
    <row r="568" spans="1:50" s="36" customFormat="1" ht="61.5" customHeight="1">
      <c r="A568" s="279"/>
      <c r="B568" s="251" t="s">
        <v>1243</v>
      </c>
      <c r="C568" s="77" t="s">
        <v>79</v>
      </c>
      <c r="D568" s="27" t="s">
        <v>345</v>
      </c>
      <c r="E568" s="21" t="s">
        <v>1244</v>
      </c>
      <c r="F568" s="34" t="s">
        <v>344</v>
      </c>
      <c r="G568" s="32">
        <v>115</v>
      </c>
      <c r="H568" s="32">
        <v>115</v>
      </c>
      <c r="I568" s="31">
        <v>0</v>
      </c>
      <c r="J568" s="32">
        <v>115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>
        <v>0</v>
      </c>
      <c r="V568" s="31">
        <v>0</v>
      </c>
      <c r="W568" s="31">
        <v>0</v>
      </c>
      <c r="X568" s="31">
        <v>0</v>
      </c>
      <c r="Y568" s="31">
        <v>0</v>
      </c>
      <c r="Z568" s="31">
        <v>0</v>
      </c>
      <c r="AA568" s="31">
        <v>0</v>
      </c>
      <c r="AB568" s="31">
        <v>0</v>
      </c>
      <c r="AC568" s="31">
        <v>0</v>
      </c>
      <c r="AD568" s="31">
        <v>0</v>
      </c>
      <c r="AE568" s="31">
        <v>0</v>
      </c>
      <c r="AF568" s="31">
        <v>0</v>
      </c>
      <c r="AG568" s="31">
        <v>0</v>
      </c>
      <c r="AH568" s="31">
        <v>0</v>
      </c>
      <c r="AI568" s="31">
        <v>0</v>
      </c>
      <c r="AJ568" s="31">
        <v>0</v>
      </c>
      <c r="AK568" s="31">
        <v>0</v>
      </c>
      <c r="AL568" s="31">
        <v>0</v>
      </c>
      <c r="AM568" s="31">
        <v>0</v>
      </c>
      <c r="AN568" s="31">
        <v>0</v>
      </c>
      <c r="AO568" s="31">
        <v>0</v>
      </c>
      <c r="AP568" s="31">
        <v>0</v>
      </c>
      <c r="AQ568" s="31">
        <v>0</v>
      </c>
      <c r="AR568" s="31">
        <v>0</v>
      </c>
      <c r="AS568" s="31">
        <v>0</v>
      </c>
      <c r="AT568" s="31">
        <v>0</v>
      </c>
      <c r="AU568" s="31">
        <v>0</v>
      </c>
      <c r="AV568" s="27" t="s">
        <v>85</v>
      </c>
      <c r="AW568" s="219" t="s">
        <v>1238</v>
      </c>
      <c r="AX568" s="191" t="s">
        <v>79</v>
      </c>
    </row>
    <row r="569" spans="1:50" s="36" customFormat="1" ht="61.5" customHeight="1">
      <c r="A569" s="279"/>
      <c r="B569" s="251" t="s">
        <v>1245</v>
      </c>
      <c r="C569" s="77" t="s">
        <v>79</v>
      </c>
      <c r="D569" s="27" t="s">
        <v>345</v>
      </c>
      <c r="E569" s="21" t="s">
        <v>1246</v>
      </c>
      <c r="F569" s="34" t="s">
        <v>344</v>
      </c>
      <c r="G569" s="32">
        <v>180</v>
      </c>
      <c r="H569" s="32">
        <v>180</v>
      </c>
      <c r="I569" s="31">
        <v>0</v>
      </c>
      <c r="J569" s="32">
        <v>180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0</v>
      </c>
      <c r="U569" s="31">
        <v>0</v>
      </c>
      <c r="V569" s="31">
        <v>0</v>
      </c>
      <c r="W569" s="31">
        <v>0</v>
      </c>
      <c r="X569" s="31">
        <v>0</v>
      </c>
      <c r="Y569" s="31">
        <v>0</v>
      </c>
      <c r="Z569" s="31">
        <v>0</v>
      </c>
      <c r="AA569" s="31">
        <v>0</v>
      </c>
      <c r="AB569" s="31">
        <v>0</v>
      </c>
      <c r="AC569" s="31">
        <v>0</v>
      </c>
      <c r="AD569" s="31">
        <v>0</v>
      </c>
      <c r="AE569" s="31">
        <v>0</v>
      </c>
      <c r="AF569" s="31">
        <v>0</v>
      </c>
      <c r="AG569" s="31">
        <v>0</v>
      </c>
      <c r="AH569" s="31">
        <v>0</v>
      </c>
      <c r="AI569" s="31">
        <v>0</v>
      </c>
      <c r="AJ569" s="31">
        <v>0</v>
      </c>
      <c r="AK569" s="31">
        <v>0</v>
      </c>
      <c r="AL569" s="31">
        <v>0</v>
      </c>
      <c r="AM569" s="31">
        <v>0</v>
      </c>
      <c r="AN569" s="31">
        <v>0</v>
      </c>
      <c r="AO569" s="31">
        <v>0</v>
      </c>
      <c r="AP569" s="31">
        <v>0</v>
      </c>
      <c r="AQ569" s="31">
        <v>0</v>
      </c>
      <c r="AR569" s="31">
        <v>0</v>
      </c>
      <c r="AS569" s="31">
        <v>0</v>
      </c>
      <c r="AT569" s="31">
        <v>0</v>
      </c>
      <c r="AU569" s="31">
        <v>0</v>
      </c>
      <c r="AV569" s="27" t="s">
        <v>85</v>
      </c>
      <c r="AW569" s="219" t="s">
        <v>1238</v>
      </c>
      <c r="AX569" s="191" t="s">
        <v>79</v>
      </c>
    </row>
    <row r="570" spans="1:50" s="43" customFormat="1" ht="61.5" customHeight="1">
      <c r="A570" s="279"/>
      <c r="B570" s="251" t="s">
        <v>1247</v>
      </c>
      <c r="C570" s="77" t="s">
        <v>79</v>
      </c>
      <c r="D570" s="27" t="s">
        <v>345</v>
      </c>
      <c r="E570" s="21" t="s">
        <v>1248</v>
      </c>
      <c r="F570" s="34" t="s">
        <v>344</v>
      </c>
      <c r="G570" s="32">
        <v>445</v>
      </c>
      <c r="H570" s="32">
        <v>380</v>
      </c>
      <c r="I570" s="31">
        <v>65</v>
      </c>
      <c r="J570" s="32">
        <v>380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0</v>
      </c>
      <c r="U570" s="31">
        <v>0</v>
      </c>
      <c r="V570" s="31">
        <v>0</v>
      </c>
      <c r="W570" s="31">
        <v>0</v>
      </c>
      <c r="X570" s="31">
        <v>0</v>
      </c>
      <c r="Y570" s="31">
        <v>0</v>
      </c>
      <c r="Z570" s="31">
        <v>0</v>
      </c>
      <c r="AA570" s="31">
        <v>0</v>
      </c>
      <c r="AB570" s="31">
        <v>0</v>
      </c>
      <c r="AC570" s="31">
        <v>0</v>
      </c>
      <c r="AD570" s="31">
        <v>0</v>
      </c>
      <c r="AE570" s="31">
        <v>0</v>
      </c>
      <c r="AF570" s="31">
        <v>0</v>
      </c>
      <c r="AG570" s="31">
        <v>0</v>
      </c>
      <c r="AH570" s="31">
        <v>0</v>
      </c>
      <c r="AI570" s="31">
        <v>0</v>
      </c>
      <c r="AJ570" s="31">
        <v>0</v>
      </c>
      <c r="AK570" s="31">
        <v>0</v>
      </c>
      <c r="AL570" s="31">
        <v>0</v>
      </c>
      <c r="AM570" s="31">
        <v>0</v>
      </c>
      <c r="AN570" s="31">
        <v>0</v>
      </c>
      <c r="AO570" s="31">
        <v>0</v>
      </c>
      <c r="AP570" s="31">
        <v>0</v>
      </c>
      <c r="AQ570" s="31">
        <v>0</v>
      </c>
      <c r="AR570" s="31">
        <v>0</v>
      </c>
      <c r="AS570" s="31">
        <v>0</v>
      </c>
      <c r="AT570" s="31">
        <v>0</v>
      </c>
      <c r="AU570" s="31">
        <v>0</v>
      </c>
      <c r="AV570" s="27" t="s">
        <v>80</v>
      </c>
      <c r="AW570" s="219" t="s">
        <v>1249</v>
      </c>
      <c r="AX570" s="191" t="s">
        <v>79</v>
      </c>
    </row>
    <row r="571" spans="1:50" s="43" customFormat="1" ht="61.5" customHeight="1">
      <c r="A571" s="279"/>
      <c r="B571" s="251" t="s">
        <v>1250</v>
      </c>
      <c r="C571" s="77" t="s">
        <v>79</v>
      </c>
      <c r="D571" s="27" t="s">
        <v>345</v>
      </c>
      <c r="E571" s="21" t="s">
        <v>1251</v>
      </c>
      <c r="F571" s="34" t="s">
        <v>344</v>
      </c>
      <c r="G571" s="32">
        <v>340</v>
      </c>
      <c r="H571" s="32">
        <v>270</v>
      </c>
      <c r="I571" s="31">
        <v>70</v>
      </c>
      <c r="J571" s="32">
        <v>270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>
        <v>0</v>
      </c>
      <c r="V571" s="31">
        <v>0</v>
      </c>
      <c r="W571" s="31">
        <v>0</v>
      </c>
      <c r="X571" s="31">
        <v>0</v>
      </c>
      <c r="Y571" s="31">
        <v>0</v>
      </c>
      <c r="Z571" s="31">
        <v>0</v>
      </c>
      <c r="AA571" s="31">
        <v>0</v>
      </c>
      <c r="AB571" s="31">
        <v>0</v>
      </c>
      <c r="AC571" s="31">
        <v>0</v>
      </c>
      <c r="AD571" s="31">
        <v>0</v>
      </c>
      <c r="AE571" s="31">
        <v>0</v>
      </c>
      <c r="AF571" s="31">
        <v>0</v>
      </c>
      <c r="AG571" s="31">
        <v>0</v>
      </c>
      <c r="AH571" s="31">
        <v>0</v>
      </c>
      <c r="AI571" s="31">
        <v>0</v>
      </c>
      <c r="AJ571" s="31">
        <v>0</v>
      </c>
      <c r="AK571" s="31">
        <v>0</v>
      </c>
      <c r="AL571" s="31">
        <v>0</v>
      </c>
      <c r="AM571" s="31">
        <v>0</v>
      </c>
      <c r="AN571" s="31">
        <v>0</v>
      </c>
      <c r="AO571" s="31">
        <v>0</v>
      </c>
      <c r="AP571" s="31">
        <v>0</v>
      </c>
      <c r="AQ571" s="31">
        <v>0</v>
      </c>
      <c r="AR571" s="31">
        <v>0</v>
      </c>
      <c r="AS571" s="31">
        <v>0</v>
      </c>
      <c r="AT571" s="31">
        <v>0</v>
      </c>
      <c r="AU571" s="31">
        <v>0</v>
      </c>
      <c r="AV571" s="27" t="s">
        <v>80</v>
      </c>
      <c r="AW571" s="219" t="s">
        <v>1249</v>
      </c>
      <c r="AX571" s="191" t="s">
        <v>79</v>
      </c>
    </row>
    <row r="572" spans="1:50" s="43" customFormat="1" ht="61.5" customHeight="1">
      <c r="A572" s="279"/>
      <c r="B572" s="252" t="s">
        <v>1252</v>
      </c>
      <c r="C572" s="119" t="s">
        <v>79</v>
      </c>
      <c r="D572" s="63" t="s">
        <v>345</v>
      </c>
      <c r="E572" s="120" t="s">
        <v>1253</v>
      </c>
      <c r="F572" s="121" t="s">
        <v>344</v>
      </c>
      <c r="G572" s="133">
        <v>70</v>
      </c>
      <c r="H572" s="133">
        <v>50</v>
      </c>
      <c r="I572" s="19">
        <v>20</v>
      </c>
      <c r="J572" s="133">
        <v>50</v>
      </c>
      <c r="K572" s="19">
        <v>0</v>
      </c>
      <c r="L572" s="19">
        <v>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  <c r="AT572" s="19">
        <v>0</v>
      </c>
      <c r="AU572" s="19">
        <v>0</v>
      </c>
      <c r="AV572" s="63" t="s">
        <v>1147</v>
      </c>
      <c r="AW572" s="219" t="s">
        <v>1249</v>
      </c>
      <c r="AX572" s="191" t="s">
        <v>1433</v>
      </c>
    </row>
    <row r="573" spans="1:50" s="37" customFormat="1" ht="52.5">
      <c r="A573" s="279"/>
      <c r="B573" s="238" t="s">
        <v>341</v>
      </c>
      <c r="C573" s="60" t="s">
        <v>79</v>
      </c>
      <c r="D573" s="60" t="s">
        <v>79</v>
      </c>
      <c r="E573" s="80" t="s">
        <v>79</v>
      </c>
      <c r="F573" s="60" t="s">
        <v>79</v>
      </c>
      <c r="G573" s="26">
        <f t="shared" ref="G573:M573" si="54">SUM(G565:G572)</f>
        <v>2800</v>
      </c>
      <c r="H573" s="26">
        <f t="shared" si="54"/>
        <v>2645</v>
      </c>
      <c r="I573" s="26">
        <f t="shared" si="54"/>
        <v>155</v>
      </c>
      <c r="J573" s="26">
        <f t="shared" si="54"/>
        <v>2645</v>
      </c>
      <c r="K573" s="26">
        <f t="shared" si="54"/>
        <v>0</v>
      </c>
      <c r="L573" s="26">
        <f t="shared" si="54"/>
        <v>0</v>
      </c>
      <c r="M573" s="26">
        <f t="shared" si="54"/>
        <v>0</v>
      </c>
      <c r="N573" s="26">
        <f t="shared" ref="N573:AQ573" si="55">SUM(N565:N572)</f>
        <v>0</v>
      </c>
      <c r="O573" s="26">
        <f t="shared" si="55"/>
        <v>0</v>
      </c>
      <c r="P573" s="26">
        <f t="shared" si="55"/>
        <v>0</v>
      </c>
      <c r="Q573" s="26">
        <f t="shared" si="55"/>
        <v>0</v>
      </c>
      <c r="R573" s="26">
        <f t="shared" si="55"/>
        <v>0</v>
      </c>
      <c r="S573" s="26">
        <f t="shared" si="55"/>
        <v>0</v>
      </c>
      <c r="T573" s="26">
        <f t="shared" si="55"/>
        <v>0</v>
      </c>
      <c r="U573" s="26">
        <f t="shared" si="55"/>
        <v>0</v>
      </c>
      <c r="V573" s="26">
        <f t="shared" si="55"/>
        <v>0</v>
      </c>
      <c r="W573" s="26">
        <f t="shared" si="55"/>
        <v>0</v>
      </c>
      <c r="X573" s="26">
        <f t="shared" si="55"/>
        <v>0</v>
      </c>
      <c r="Y573" s="26">
        <f t="shared" si="55"/>
        <v>0</v>
      </c>
      <c r="Z573" s="26">
        <f t="shared" si="55"/>
        <v>0</v>
      </c>
      <c r="AA573" s="26">
        <f t="shared" si="55"/>
        <v>0</v>
      </c>
      <c r="AB573" s="26">
        <f t="shared" si="55"/>
        <v>0</v>
      </c>
      <c r="AC573" s="26">
        <f t="shared" si="55"/>
        <v>0</v>
      </c>
      <c r="AD573" s="26">
        <f t="shared" si="55"/>
        <v>0</v>
      </c>
      <c r="AE573" s="26">
        <f t="shared" si="55"/>
        <v>0</v>
      </c>
      <c r="AF573" s="26">
        <f t="shared" si="55"/>
        <v>0</v>
      </c>
      <c r="AG573" s="26">
        <f t="shared" si="55"/>
        <v>0</v>
      </c>
      <c r="AH573" s="26">
        <f t="shared" si="55"/>
        <v>0</v>
      </c>
      <c r="AI573" s="26">
        <f t="shared" si="55"/>
        <v>0</v>
      </c>
      <c r="AJ573" s="26">
        <f t="shared" si="55"/>
        <v>0</v>
      </c>
      <c r="AK573" s="26">
        <f t="shared" si="55"/>
        <v>0</v>
      </c>
      <c r="AL573" s="26">
        <f t="shared" si="55"/>
        <v>0</v>
      </c>
      <c r="AM573" s="26">
        <f t="shared" si="55"/>
        <v>0</v>
      </c>
      <c r="AN573" s="26">
        <f t="shared" si="55"/>
        <v>0</v>
      </c>
      <c r="AO573" s="26">
        <f t="shared" si="55"/>
        <v>0</v>
      </c>
      <c r="AP573" s="26">
        <f t="shared" si="55"/>
        <v>0</v>
      </c>
      <c r="AQ573" s="26">
        <f t="shared" si="55"/>
        <v>0</v>
      </c>
      <c r="AR573" s="26">
        <f t="shared" ref="AR573:AU573" si="56">SUM(AR565:AR572)</f>
        <v>0</v>
      </c>
      <c r="AS573" s="26">
        <f t="shared" si="56"/>
        <v>0</v>
      </c>
      <c r="AT573" s="26">
        <f t="shared" si="56"/>
        <v>0</v>
      </c>
      <c r="AU573" s="26">
        <f t="shared" si="56"/>
        <v>0</v>
      </c>
      <c r="AV573" s="60" t="s">
        <v>79</v>
      </c>
      <c r="AW573" s="205" t="s">
        <v>79</v>
      </c>
      <c r="AX573" s="206" t="s">
        <v>79</v>
      </c>
    </row>
    <row r="574" spans="1:50" s="37" customFormat="1" ht="47.25" customHeight="1">
      <c r="A574" s="279"/>
      <c r="B574" s="239" t="s">
        <v>342</v>
      </c>
      <c r="C574" s="62" t="s">
        <v>79</v>
      </c>
      <c r="D574" s="62" t="s">
        <v>79</v>
      </c>
      <c r="E574" s="78" t="s">
        <v>79</v>
      </c>
      <c r="F574" s="62" t="s">
        <v>79</v>
      </c>
      <c r="G574" s="41">
        <f t="shared" ref="G574:AH574" si="57">G573+G564</f>
        <v>2800</v>
      </c>
      <c r="H574" s="41">
        <f t="shared" si="57"/>
        <v>2645</v>
      </c>
      <c r="I574" s="41">
        <f t="shared" si="57"/>
        <v>155</v>
      </c>
      <c r="J574" s="41">
        <f t="shared" si="57"/>
        <v>2645</v>
      </c>
      <c r="K574" s="41">
        <f t="shared" si="57"/>
        <v>0</v>
      </c>
      <c r="L574" s="41">
        <f t="shared" si="57"/>
        <v>0</v>
      </c>
      <c r="M574" s="41">
        <f t="shared" si="57"/>
        <v>0</v>
      </c>
      <c r="N574" s="41">
        <f t="shared" si="57"/>
        <v>0</v>
      </c>
      <c r="O574" s="41">
        <f t="shared" si="57"/>
        <v>0</v>
      </c>
      <c r="P574" s="41">
        <f t="shared" si="57"/>
        <v>0</v>
      </c>
      <c r="Q574" s="41">
        <f t="shared" si="57"/>
        <v>0</v>
      </c>
      <c r="R574" s="41">
        <f t="shared" si="57"/>
        <v>0</v>
      </c>
      <c r="S574" s="41">
        <f t="shared" si="57"/>
        <v>0</v>
      </c>
      <c r="T574" s="41">
        <f t="shared" si="57"/>
        <v>0</v>
      </c>
      <c r="U574" s="41">
        <f t="shared" si="57"/>
        <v>0</v>
      </c>
      <c r="V574" s="41">
        <f t="shared" si="57"/>
        <v>0</v>
      </c>
      <c r="W574" s="41">
        <f t="shared" si="57"/>
        <v>0</v>
      </c>
      <c r="X574" s="41">
        <f t="shared" si="57"/>
        <v>0</v>
      </c>
      <c r="Y574" s="41">
        <f t="shared" si="57"/>
        <v>0</v>
      </c>
      <c r="Z574" s="41">
        <f t="shared" si="57"/>
        <v>0</v>
      </c>
      <c r="AA574" s="41">
        <f t="shared" si="57"/>
        <v>0</v>
      </c>
      <c r="AB574" s="41">
        <f t="shared" si="57"/>
        <v>0</v>
      </c>
      <c r="AC574" s="41">
        <f t="shared" si="57"/>
        <v>0</v>
      </c>
      <c r="AD574" s="41">
        <f t="shared" si="57"/>
        <v>0</v>
      </c>
      <c r="AE574" s="41">
        <f t="shared" si="57"/>
        <v>0</v>
      </c>
      <c r="AF574" s="41">
        <f t="shared" si="57"/>
        <v>0</v>
      </c>
      <c r="AG574" s="41">
        <f t="shared" si="57"/>
        <v>0</v>
      </c>
      <c r="AH574" s="41">
        <f t="shared" si="57"/>
        <v>0</v>
      </c>
      <c r="AI574" s="41">
        <f t="shared" ref="AI574:AU574" si="58">AI573+AI564</f>
        <v>0</v>
      </c>
      <c r="AJ574" s="41">
        <f t="shared" si="58"/>
        <v>0</v>
      </c>
      <c r="AK574" s="41">
        <f t="shared" si="58"/>
        <v>0</v>
      </c>
      <c r="AL574" s="41">
        <f t="shared" si="58"/>
        <v>0</v>
      </c>
      <c r="AM574" s="41">
        <f t="shared" si="58"/>
        <v>0</v>
      </c>
      <c r="AN574" s="41">
        <f t="shared" si="58"/>
        <v>0</v>
      </c>
      <c r="AO574" s="41">
        <f t="shared" si="58"/>
        <v>0</v>
      </c>
      <c r="AP574" s="41">
        <f t="shared" si="58"/>
        <v>0</v>
      </c>
      <c r="AQ574" s="41">
        <f t="shared" si="58"/>
        <v>0</v>
      </c>
      <c r="AR574" s="41">
        <f t="shared" si="58"/>
        <v>0</v>
      </c>
      <c r="AS574" s="41">
        <f t="shared" si="58"/>
        <v>0</v>
      </c>
      <c r="AT574" s="41">
        <f t="shared" si="58"/>
        <v>0</v>
      </c>
      <c r="AU574" s="41">
        <f t="shared" si="58"/>
        <v>0</v>
      </c>
      <c r="AV574" s="62" t="s">
        <v>79</v>
      </c>
      <c r="AW574" s="207" t="s">
        <v>79</v>
      </c>
      <c r="AX574" s="208" t="s">
        <v>79</v>
      </c>
    </row>
    <row r="575" spans="1:50" s="36" customFormat="1" ht="46.5" customHeight="1">
      <c r="A575" s="296" t="s">
        <v>343</v>
      </c>
      <c r="B575" s="257" t="s">
        <v>790</v>
      </c>
      <c r="C575" s="23" t="s">
        <v>79</v>
      </c>
      <c r="D575" s="23" t="s">
        <v>79</v>
      </c>
      <c r="E575" s="16" t="s">
        <v>791</v>
      </c>
      <c r="F575" s="23" t="s">
        <v>79</v>
      </c>
      <c r="G575" s="30">
        <v>0</v>
      </c>
      <c r="H575" s="30">
        <v>0</v>
      </c>
      <c r="I575" s="30">
        <v>1000</v>
      </c>
      <c r="J575" s="30">
        <v>0</v>
      </c>
      <c r="K575" s="30">
        <v>0</v>
      </c>
      <c r="L575" s="30">
        <v>200.58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645.52499999999998</v>
      </c>
      <c r="U575" s="30">
        <v>0</v>
      </c>
      <c r="V575" s="30">
        <v>645.52499999999998</v>
      </c>
      <c r="W575" s="30">
        <v>0</v>
      </c>
      <c r="X575" s="30">
        <v>0</v>
      </c>
      <c r="Y575" s="30">
        <v>0</v>
      </c>
      <c r="Z575" s="30">
        <v>0</v>
      </c>
      <c r="AA575" s="30">
        <v>0</v>
      </c>
      <c r="AB575" s="30">
        <v>0</v>
      </c>
      <c r="AC575" s="30">
        <v>0</v>
      </c>
      <c r="AD575" s="30">
        <v>0</v>
      </c>
      <c r="AE575" s="30">
        <v>0</v>
      </c>
      <c r="AF575" s="30">
        <v>0</v>
      </c>
      <c r="AG575" s="30">
        <v>0</v>
      </c>
      <c r="AH575" s="30">
        <v>0</v>
      </c>
      <c r="AI575" s="30">
        <v>0</v>
      </c>
      <c r="AJ575" s="30">
        <v>0</v>
      </c>
      <c r="AK575" s="30">
        <v>0</v>
      </c>
      <c r="AL575" s="30">
        <v>0</v>
      </c>
      <c r="AM575" s="30">
        <v>0</v>
      </c>
      <c r="AN575" s="30">
        <v>0</v>
      </c>
      <c r="AO575" s="30">
        <v>0</v>
      </c>
      <c r="AP575" s="30">
        <v>0</v>
      </c>
      <c r="AQ575" s="30">
        <v>0</v>
      </c>
      <c r="AR575" s="30">
        <v>0</v>
      </c>
      <c r="AS575" s="30">
        <v>0</v>
      </c>
      <c r="AT575" s="30">
        <v>0</v>
      </c>
      <c r="AU575" s="30">
        <v>0</v>
      </c>
      <c r="AV575" s="23" t="s">
        <v>79</v>
      </c>
      <c r="AW575" s="199" t="s">
        <v>79</v>
      </c>
      <c r="AX575" s="199" t="s">
        <v>79</v>
      </c>
    </row>
    <row r="576" spans="1:50" s="36" customFormat="1" ht="120" customHeight="1">
      <c r="A576" s="296"/>
      <c r="B576" s="257" t="s">
        <v>739</v>
      </c>
      <c r="C576" s="64" t="s">
        <v>79</v>
      </c>
      <c r="D576" s="23" t="s">
        <v>79</v>
      </c>
      <c r="E576" s="16" t="s">
        <v>79</v>
      </c>
      <c r="F576" s="23" t="s">
        <v>79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5000</v>
      </c>
      <c r="O576" s="30">
        <v>5000</v>
      </c>
      <c r="P576" s="30">
        <v>20000</v>
      </c>
      <c r="Q576" s="30">
        <v>30000</v>
      </c>
      <c r="R576" s="30">
        <v>0</v>
      </c>
      <c r="S576" s="30">
        <v>10000</v>
      </c>
      <c r="T576" s="30">
        <v>20000</v>
      </c>
      <c r="U576" s="30">
        <v>40000</v>
      </c>
      <c r="V576" s="30">
        <v>70000</v>
      </c>
      <c r="W576" s="30">
        <v>0</v>
      </c>
      <c r="X576" s="30">
        <v>0</v>
      </c>
      <c r="Y576" s="30">
        <v>0</v>
      </c>
      <c r="Z576" s="30">
        <v>0</v>
      </c>
      <c r="AA576" s="30">
        <v>0</v>
      </c>
      <c r="AB576" s="30">
        <v>0</v>
      </c>
      <c r="AC576" s="30">
        <v>0</v>
      </c>
      <c r="AD576" s="30">
        <v>0</v>
      </c>
      <c r="AE576" s="30">
        <v>0</v>
      </c>
      <c r="AF576" s="30">
        <v>0</v>
      </c>
      <c r="AG576" s="30">
        <v>0</v>
      </c>
      <c r="AH576" s="30">
        <v>0</v>
      </c>
      <c r="AI576" s="30">
        <v>0</v>
      </c>
      <c r="AJ576" s="30">
        <v>0</v>
      </c>
      <c r="AK576" s="30">
        <v>0</v>
      </c>
      <c r="AL576" s="30">
        <v>0</v>
      </c>
      <c r="AM576" s="30">
        <v>0</v>
      </c>
      <c r="AN576" s="30">
        <v>0</v>
      </c>
      <c r="AO576" s="30">
        <v>0</v>
      </c>
      <c r="AP576" s="30">
        <v>0</v>
      </c>
      <c r="AQ576" s="30">
        <v>0</v>
      </c>
      <c r="AR576" s="30">
        <v>0</v>
      </c>
      <c r="AS576" s="30">
        <v>0</v>
      </c>
      <c r="AT576" s="30">
        <v>0</v>
      </c>
      <c r="AU576" s="30">
        <v>0</v>
      </c>
      <c r="AV576" s="23" t="s">
        <v>79</v>
      </c>
      <c r="AW576" s="220" t="s">
        <v>79</v>
      </c>
      <c r="AX576" s="199" t="s">
        <v>79</v>
      </c>
    </row>
    <row r="577" spans="1:50" s="36" customFormat="1" ht="120" customHeight="1">
      <c r="A577" s="296"/>
      <c r="B577" s="231" t="s">
        <v>1011</v>
      </c>
      <c r="C577" s="102" t="s">
        <v>79</v>
      </c>
      <c r="D577" s="23" t="s">
        <v>79</v>
      </c>
      <c r="E577" s="16" t="s">
        <v>79</v>
      </c>
      <c r="F577" s="23" t="s">
        <v>79</v>
      </c>
      <c r="G577" s="30" t="s">
        <v>79</v>
      </c>
      <c r="H577" s="30" t="s">
        <v>79</v>
      </c>
      <c r="I577" s="30" t="s">
        <v>79</v>
      </c>
      <c r="J577" s="30" t="s">
        <v>79</v>
      </c>
      <c r="K577" s="103" t="s">
        <v>79</v>
      </c>
      <c r="L577" s="30">
        <v>0</v>
      </c>
      <c r="M577" s="30">
        <v>0</v>
      </c>
      <c r="N577" s="30">
        <v>2000</v>
      </c>
      <c r="O577" s="30">
        <v>30000</v>
      </c>
      <c r="P577" s="30">
        <v>8000</v>
      </c>
      <c r="Q577" s="30">
        <v>40000</v>
      </c>
      <c r="R577" s="30">
        <v>0</v>
      </c>
      <c r="S577" s="30">
        <v>2000</v>
      </c>
      <c r="T577" s="30">
        <v>30000</v>
      </c>
      <c r="U577" s="30">
        <v>8000</v>
      </c>
      <c r="V577" s="30">
        <v>40000</v>
      </c>
      <c r="W577" s="30">
        <v>0</v>
      </c>
      <c r="X577" s="30">
        <v>0</v>
      </c>
      <c r="Y577" s="30">
        <v>0</v>
      </c>
      <c r="Z577" s="30">
        <v>0</v>
      </c>
      <c r="AA577" s="30">
        <v>0</v>
      </c>
      <c r="AB577" s="30">
        <v>0</v>
      </c>
      <c r="AC577" s="30">
        <v>0</v>
      </c>
      <c r="AD577" s="30">
        <v>0</v>
      </c>
      <c r="AE577" s="30">
        <v>0</v>
      </c>
      <c r="AF577" s="30">
        <v>0</v>
      </c>
      <c r="AG577" s="30">
        <v>0</v>
      </c>
      <c r="AH577" s="30">
        <v>0</v>
      </c>
      <c r="AI577" s="30">
        <v>0</v>
      </c>
      <c r="AJ577" s="30">
        <v>0</v>
      </c>
      <c r="AK577" s="30">
        <v>0</v>
      </c>
      <c r="AL577" s="30">
        <v>0</v>
      </c>
      <c r="AM577" s="30">
        <v>0</v>
      </c>
      <c r="AN577" s="30">
        <v>0</v>
      </c>
      <c r="AO577" s="30">
        <v>0</v>
      </c>
      <c r="AP577" s="30">
        <v>0</v>
      </c>
      <c r="AQ577" s="30">
        <v>0</v>
      </c>
      <c r="AR577" s="30">
        <v>0</v>
      </c>
      <c r="AS577" s="30">
        <v>0</v>
      </c>
      <c r="AT577" s="30">
        <v>0</v>
      </c>
      <c r="AU577" s="30">
        <v>0</v>
      </c>
      <c r="AV577" s="23" t="s">
        <v>79</v>
      </c>
      <c r="AW577" s="220" t="s">
        <v>79</v>
      </c>
      <c r="AX577" s="199" t="s">
        <v>79</v>
      </c>
    </row>
    <row r="578" spans="1:50" s="36" customFormat="1">
      <c r="A578" s="48"/>
      <c r="B578" s="49"/>
      <c r="C578" s="50"/>
      <c r="D578" s="50"/>
      <c r="E578" s="83"/>
      <c r="F578" s="50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50"/>
      <c r="AW578" s="50"/>
      <c r="AX578" s="50"/>
    </row>
    <row r="579" spans="1:50" s="43" customFormat="1" ht="18.75" thickBot="1">
      <c r="A579" s="51"/>
      <c r="B579" s="52"/>
      <c r="C579" s="53"/>
      <c r="D579" s="53"/>
      <c r="E579" s="84"/>
      <c r="F579" s="5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53"/>
      <c r="AW579" s="53"/>
      <c r="AX579" s="53"/>
    </row>
    <row r="580" spans="1:50" ht="18.75" thickBot="1">
      <c r="A580" s="54"/>
      <c r="B580" s="297" t="s">
        <v>18</v>
      </c>
      <c r="C580" s="298"/>
      <c r="D580" s="298"/>
      <c r="E580" s="298"/>
      <c r="F580" s="298"/>
      <c r="G580" s="299"/>
    </row>
    <row r="581" spans="1:50">
      <c r="A581" s="56"/>
      <c r="B581" s="300" t="s">
        <v>77</v>
      </c>
      <c r="C581" s="301"/>
      <c r="D581" s="302"/>
      <c r="E581" s="302"/>
      <c r="F581" s="302"/>
      <c r="G581" s="303"/>
    </row>
    <row r="582" spans="1:50">
      <c r="A582" s="57"/>
      <c r="B582" s="288" t="s">
        <v>489</v>
      </c>
      <c r="C582" s="289"/>
      <c r="D582" s="290"/>
      <c r="E582" s="290"/>
      <c r="F582" s="290"/>
      <c r="G582" s="291"/>
    </row>
    <row r="583" spans="1:50" ht="26.25" customHeight="1">
      <c r="A583" s="57"/>
      <c r="B583" s="288" t="s">
        <v>490</v>
      </c>
      <c r="C583" s="289"/>
      <c r="D583" s="290"/>
      <c r="E583" s="290"/>
      <c r="F583" s="290"/>
      <c r="G583" s="291"/>
      <c r="AX583" s="3"/>
    </row>
    <row r="584" spans="1:50" ht="15.75" customHeight="1">
      <c r="B584" s="288" t="s">
        <v>78</v>
      </c>
      <c r="C584" s="289"/>
      <c r="D584" s="290"/>
      <c r="E584" s="290"/>
      <c r="F584" s="290"/>
      <c r="G584" s="291"/>
      <c r="AX584" s="3"/>
    </row>
    <row r="585" spans="1:50" ht="17.25" customHeight="1">
      <c r="B585" s="288" t="s">
        <v>491</v>
      </c>
      <c r="C585" s="289"/>
      <c r="D585" s="290"/>
      <c r="E585" s="290"/>
      <c r="F585" s="290"/>
      <c r="G585" s="291"/>
      <c r="AX585" s="3"/>
    </row>
    <row r="586" spans="1:50" ht="16.5" customHeight="1">
      <c r="B586" s="288" t="s">
        <v>607</v>
      </c>
      <c r="C586" s="289"/>
      <c r="D586" s="290"/>
      <c r="E586" s="290"/>
      <c r="F586" s="290"/>
      <c r="G586" s="291"/>
      <c r="AX586" s="3"/>
    </row>
    <row r="587" spans="1:50" ht="18.75" customHeight="1">
      <c r="B587" s="288" t="s">
        <v>276</v>
      </c>
      <c r="C587" s="289"/>
      <c r="D587" s="290"/>
      <c r="E587" s="290"/>
      <c r="F587" s="290"/>
      <c r="G587" s="291"/>
      <c r="AX587" s="3"/>
    </row>
    <row r="588" spans="1:50" ht="18" customHeight="1">
      <c r="B588" s="288" t="s">
        <v>320</v>
      </c>
      <c r="C588" s="289"/>
      <c r="D588" s="290"/>
      <c r="E588" s="290"/>
      <c r="F588" s="290"/>
      <c r="G588" s="291"/>
      <c r="AX588" s="3"/>
    </row>
    <row r="589" spans="1:50" ht="18" customHeight="1">
      <c r="B589" s="288" t="s">
        <v>319</v>
      </c>
      <c r="C589" s="289"/>
      <c r="D589" s="290"/>
      <c r="E589" s="290"/>
      <c r="F589" s="290"/>
      <c r="G589" s="291"/>
      <c r="AX589" s="3"/>
    </row>
    <row r="590" spans="1:50" ht="20.25" customHeight="1" thickBot="1">
      <c r="B590" s="292" t="s">
        <v>1144</v>
      </c>
      <c r="C590" s="293"/>
      <c r="D590" s="294"/>
      <c r="E590" s="294"/>
      <c r="F590" s="294"/>
      <c r="G590" s="295"/>
      <c r="AX590" s="3"/>
    </row>
    <row r="591" spans="1:50" ht="15.75" customHeight="1">
      <c r="B591" s="58"/>
      <c r="C591" s="59"/>
      <c r="E591" s="85"/>
      <c r="F591" s="58"/>
      <c r="G591" s="58"/>
      <c r="AX591" s="3"/>
    </row>
    <row r="592" spans="1:50" ht="17.25" customHeight="1">
      <c r="B592" s="58"/>
      <c r="C592" s="59"/>
      <c r="E592" s="85"/>
      <c r="F592" s="58"/>
      <c r="G592" s="58"/>
      <c r="AX592" s="3"/>
    </row>
    <row r="593" spans="50:50" ht="26.25" customHeight="1">
      <c r="AX593" s="3"/>
    </row>
    <row r="595" spans="50:50" ht="38.25" customHeight="1">
      <c r="AX595" s="3"/>
    </row>
  </sheetData>
  <sheetProtection selectLockedCells="1" selectUnlockedCells="1"/>
  <autoFilter ref="A9:AY577"/>
  <mergeCells count="83">
    <mergeCell ref="B589:G589"/>
    <mergeCell ref="B590:G590"/>
    <mergeCell ref="B583:G583"/>
    <mergeCell ref="B584:G584"/>
    <mergeCell ref="B585:G585"/>
    <mergeCell ref="B586:G586"/>
    <mergeCell ref="B587:G587"/>
    <mergeCell ref="B588:G588"/>
    <mergeCell ref="A519:A563"/>
    <mergeCell ref="A564:A574"/>
    <mergeCell ref="A575:A577"/>
    <mergeCell ref="B580:G580"/>
    <mergeCell ref="B581:G581"/>
    <mergeCell ref="B582:G582"/>
    <mergeCell ref="A334:A373"/>
    <mergeCell ref="A374:A387"/>
    <mergeCell ref="A388:A403"/>
    <mergeCell ref="A404:A503"/>
    <mergeCell ref="A504:A514"/>
    <mergeCell ref="A515:A518"/>
    <mergeCell ref="AQ4:AQ5"/>
    <mergeCell ref="A6:B6"/>
    <mergeCell ref="A7:B7"/>
    <mergeCell ref="A8:B8"/>
    <mergeCell ref="A10:A169"/>
    <mergeCell ref="A170:A333"/>
    <mergeCell ref="AK4:AK5"/>
    <mergeCell ref="AL4:AL5"/>
    <mergeCell ref="AM4:AM5"/>
    <mergeCell ref="AN4:AN5"/>
    <mergeCell ref="AO4:AO5"/>
    <mergeCell ref="AP4:AP5"/>
    <mergeCell ref="AE4:AE5"/>
    <mergeCell ref="AF4:AF5"/>
    <mergeCell ref="AG4:AG5"/>
    <mergeCell ref="AH4:AH5"/>
    <mergeCell ref="AI4:AI5"/>
    <mergeCell ref="AJ4:AJ5"/>
    <mergeCell ref="Z4:Z5"/>
    <mergeCell ref="AA4:AA5"/>
    <mergeCell ref="AB4:AB5"/>
    <mergeCell ref="AC4:AC5"/>
    <mergeCell ref="AD4:AD5"/>
    <mergeCell ref="O4:O5"/>
    <mergeCell ref="P4:P5"/>
    <mergeCell ref="Q4:Q5"/>
    <mergeCell ref="R4:R5"/>
    <mergeCell ref="S4:S5"/>
    <mergeCell ref="T4:T5"/>
    <mergeCell ref="N4:N5"/>
    <mergeCell ref="Y4:Y5"/>
    <mergeCell ref="H4:H5"/>
    <mergeCell ref="I4:I5"/>
    <mergeCell ref="AS3:AS5"/>
    <mergeCell ref="AT3:AT5"/>
    <mergeCell ref="AU3:AU5"/>
    <mergeCell ref="AV3:AV5"/>
    <mergeCell ref="AW3:AW5"/>
    <mergeCell ref="AX3:AX5"/>
    <mergeCell ref="S3:W3"/>
    <mergeCell ref="X3:AB3"/>
    <mergeCell ref="AC3:AG3"/>
    <mergeCell ref="AH3:AL3"/>
    <mergeCell ref="AM3:AQ3"/>
    <mergeCell ref="AR3:AR5"/>
    <mergeCell ref="U4:U5"/>
    <mergeCell ref="V4:V5"/>
    <mergeCell ref="W4:W5"/>
    <mergeCell ref="X4:X5"/>
    <mergeCell ref="N3:R3"/>
    <mergeCell ref="H3:I3"/>
    <mergeCell ref="J3:J5"/>
    <mergeCell ref="K3:K5"/>
    <mergeCell ref="L3:L5"/>
    <mergeCell ref="A1:AX2"/>
    <mergeCell ref="A3:A5"/>
    <mergeCell ref="B3:B5"/>
    <mergeCell ref="C3:C5"/>
    <mergeCell ref="D3:D5"/>
    <mergeCell ref="E3:E5"/>
    <mergeCell ref="F3:F5"/>
    <mergeCell ref="G3:G5"/>
    <mergeCell ref="M3:M5"/>
  </mergeCells>
  <printOptions horizontalCentered="1"/>
  <pageMargins left="0" right="0" top="0.55118110236220474" bottom="0.35433070866141736" header="0.31496062992125984" footer="0.31496062992125984"/>
  <pageSetup paperSize="8" scale="24" fitToHeight="0" orientation="landscape" horizontalDpi="4294967295" verticalDpi="4294967295" r:id="rId1"/>
  <headerFooter>
    <oddHeader>&amp;C&amp;"Arial,Tučné"&amp;28Zásobník projektů spolufinancovaných z EU/EHP a národních zdrojů - aktualizace č. 3_2020&amp;R&amp;24Příloha č.  1</oddHeader>
    <oddFooter>&amp;C&amp;26Stránka 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s H A A B Q S w M E F A A C A A g A G W g z T t T w v 6 6 n A A A A + A A A A B I A H A B D b 2 5 m a W c v U G F j a 2 F n Z S 5 4 b W w g o h g A K K A U A A A A A A A A A A A A A A A A A A A A A A A A A A A A h Y / f C o I w H I V f R X b v / i i G y M 9 J d J s Q R N H t W E t H O s P N 5 r t 1 0 S P 1 C g l l d d f l O X w H v v O 4 3 a E Y 2 y a 4 q t 7 q z u S I Y Y o C Z W R 3 1 K b K 0 e B O Y Y o K D h s h z 6 J S w Q Q b m 4 1 W 5 6 h 2 7 p I R 4 r 3 H P s Z d X 5 G I U k Y O 5 X o r a 9 W K U B v r h J E K f V b H / y v E Y f + S 4 R F e J D i J W Y x Z y o D M N Z T a f J F o M s Y U y E 8 J q 6 F x Q 6 + 4 M u F y B 2 S O Q N 4 v + B N Q S w M E F A A C A A g A G W g z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l o M 0 6 + 8 u r 8 s g Q A A I o l A A A T A B w A R m 9 y b X V s Y X M v U 2 V j d G l v b j E u b S C i G A A o o B Q A A A A A A A A A A A A A A A A A A A A A A A A A A A D t m M 1 u 4 k g U h f e R e I c r Z w N q / p z p 6 Y S 0 e h E x W c y 0 l L S S 9 L S U V i 8 K u 3 p w b K q s 8 s 8 E o r z B 5 A G i X r H M A s 1 + p P T G 8 F 5 z y 8 Z A j z G B U G Q x I o o U B L f O v V W n g P P F o 4 Z v c Q b n y V / 9 b W G n s O O 1 i a A m X J B W 4 N h E h 3 f g U L + w A / h z a Q p + h U 8 c X x v U q T Y D I S j z P 3 F h t z i 3 i 6 W b z y e k Q 9 9 p 6 V L t y + 3 n J m c + F n 0 p J w q 7 2 m V n + I 3 h b / Q I f t f V U A 3 L H V q 9 E I R 5 X 7 n o N L k T d N h F 1 6 V e M W 5 Y v r n R T s 0 W F 1 p Z L q H g 0 2 v / t g w 3 2 v H H 2 s l l 5 t m T q N + j I b i v m v r h 8 c 9 6 A y W o 7 Q e Z O k H / s D x f k O E d i w Y w v I s G n s P T K s K 6 c d E Z J Y 7 V i / o + F 1 A 8 f w 8 1 l q h / O K 3 B + C G p e t V S R v 3 o l 6 P / a o 0 H M 7 m f 9 G x z 6 M k N Y k X a H s L o s R d 2 o e h y O z A B X 7 q y R t + h h 6 0 6 P N u k S R 2 b h 9 G D H M V 2 i N l N K 1 j Q a V E R 1 1 y C z 7 F T 0 G P E p w 6 L H v J r G F 1 Y N e 7 W l 0 O O + h T c 0 T 0 1 c V A n 6 p s E l 9 Q 8 O / C p 3 N p D v E m D Q g B u c v y j v 4 F e V w h e B h T + l f l v X l e l x Y p 0 X e 7 5 u Q M P v 0 G P u A 4 u Y x x s I H g X o j 5 u c d A J w C T T i z G z 8 H d B f J s k g 3 y 1 G G G G n E 9 e k + X W n 7 Z M 3 s J q v V 7 R 9 2 p 7 d f 0 A b P 6 j 0 O S k H 4 1 2 a h 9 u p v j x E g 4 O D k p l + Z z g p i w d X 5 L 4 J V 0 v P a / f j L f Z j v v 7 + 6 W s L 3 N U 5 5 y I X N 9 o N P I m b i Q T P y 2 N H y k 2 7 W T m n u f C c i c Q 5 p q Y P 0 9 d r 9 R / k s s b L 2 P Y g n 7 L G L a E 7 L M d W 0 J b j W U z g g s t y 1 3 / u l J / 8 5 K e 5 f d b 4 0 0 2 o 6 r e s q m 2 I s u m g s + z b L 9 S b 7 y k Z f n 9 1 r F s q q r e s q m 2 I s u m g s + y b P L B + k K W L e i n 4 q t s A 5 b N a C v + L n v C s v l x 6 g F c D F C M h z J C T Q I i M L L U W D C 6 j w Z X l E F F J i 3 P Y t Q A O U l + L F y z 3 1 5 9 r / 5 q j n q 8 8 + 4 q K y b z h A 7 x f F k p d + B L A R S S w V 0 m 9 u y 5 / W b J w V O / G c G W V f B c x J H o n + E d S g F v G X T e D T j 3 S Y i R X R 6 Z K 0 h I a u B y m V z 7 M P q O G R a b 1 0 D E I I E h t A a B z d n w j u J k N e i J A C M v P s y G + + F f C R I E H q O e L A H P a I f E C a 6 i g Z H s S i Z g 3 O o j I K E g V 2 U J 6 R T f F i F e Z A l c e J c l e 3 U z R T L E d p I T T k 7 W w / 2 0 u j U z G j g k r c Y i 6 l u d 5 K h i S i E / C N 2 W C j s W y 6 G 8 W b D c 1 Z r t b q s L 4 e G E M b U U M l P A T F 9 A a t z V P o z u r Z g D D t E x k 1 5 P m f H I N O N n E m Q c 0 y J M D g 7 9 6 J t 2 o E F Z L 8 X 8 i X M R o z 2 + o Y a c Y q p 1 T h 2 k 4 D P + p / f J 8 t v H Q n D h F e c 0 T 0 4 1 o d E J g C 5 g z l z M X A U t x z S p h C D n Q u N c S s z B Q n U c q I 7 8 l k e 9 l d l u 4 z C n i t 6 U 8 t r 6 h L Y y k m 0 c w l R R l 1 L M W p + r V g a p j Z O T K l R S C k f r 0 9 D K + L N x 3 l E F O E q R Z n 2 G W R l a N k 4 p q r B E K Y i s T x 4 r o 8 b G 4 U I x T S y B D 8 v z w g q E o A w J n k k B e c H / y a y f R v v b U p q 9 a Y A 7 j K N 0 b A X O E r g G n Q b n M 8 q F S U W S w W V k z m T s W Z h J M 3 k 8 4 j Z F b 1 P 0 N k V v U / Q 2 R W 9 T 9 D Z F b 1 P 0 N k V v U / T / L E W n / x R f F K U L O 2 / / B V B L A Q I t A B Q A A g A I A B l o M 0 7 U 8 L + u p w A A A P g A A A A S A A A A A A A A A A A A A A A A A A A A A A B D b 2 5 m a W c v U G F j a 2 F n Z S 5 4 b W x Q S w E C L Q A U A A I A C A A Z a D N O D 8 r p q 6 Q A A A D p A A A A E w A A A A A A A A A A A A A A A A D z A A A A W 0 N v b n R l b n R f V H l w Z X N d L n h t b F B L A Q I t A B Q A A g A I A B l o M 0 6 + 8 u r 8 s g Q A A I o l A A A T A A A A A A A A A A A A A A A A A O Q B A A B G b 3 J t d W x h c y 9 T Z W N 0 a W 9 u M S 5 t U E s F B g A A A A A D A A M A w g A A A O M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t B A A A A A A A A O U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Y 2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x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E 5 L T A x L T E 5 V D E x O j U 2 O j I 1 L j Y 2 N T Q 3 M D R a I i A v P j x F b n R y e S B U e X B l P S J G a W x s Q 2 9 s d W 1 u V H l w Z X M i I F Z h b H V l P S J z Q m d Z R 0 F B W U F C Z 1 V G Q l F N R k J R V U Z B d 0 1 G Q X d V R k J R V U Z C U U 1 G Q l F V R k F 3 V U Z C U V V E Q l F V R E J R V U Z B d 1 V H Q m d Z S E J n P T 0 i I C 8 + P E V u d H J 5 I F R 5 c G U 9 I k Z p b G x D b 2 x 1 b W 5 O Y W 1 l c y I g V m F s d W U 9 I n N b J n F 1 b 3 Q 7 T 2 R i b 3 I m c X V v d D s s J n F 1 b 3 Q 7 R V U v T l o m c X V v d D s s J n F 1 b 3 Q 7 T s O h e m V 2 I H A r Q z E 6 R T U x O X J v a m V r d H U m c X V v d D s s J n F 1 b 3 Q 7 c m V n a X N 0 c m H E j W 7 D r S D E j c O t c 2 x v J n F 1 b 3 Q 7 L C Z x d W 9 0 O 1 J l Y W x p e s O h d G 9 y I C h T S y A v b s O h e m V 2 I F B P L y B u w 6 F 6 Z X Y g Y S 5 z L i k m c X V v d D s s J n F 1 b 3 Q 7 Q U R B J n F 1 b 3 Q 7 L C Z x d W 9 0 O 0 7 D o X p l d i B k b 3 R h x I 1 u w 6 1 o b y B 6 Z H J v a m U g Y S D E j c O t c 2 x v I H b D v X p 2 e S A o c G 9 r d W Q g a m U g a m n F v i B 6 b s O h b W 8 p J n F 1 b 3 Q 7 L C Z x d W 9 0 O 0 N l b G t v d s O p I G 7 D o W t s Y W R 5 J n F 1 b 3 Q 7 L C Z x d W 9 0 O 1 o g d G 9 o b y B 1 e m 5 h d G V s b s O p J n F 1 b 3 Q 7 L C Z x d W 9 0 O 1 o g d G 9 o b y B u Z X V 6 b m F 0 Z W x u w 6 k m c X V v d D s s J n F 1 b 3 Q 7 Q 2 V s a 2 9 2 w 6 E g d s O 9 x a F l I H D F m W V k c G 9 r b M O h Z G F u w 6 k v c 2 t 1 d G X E j W 7 D q S B k b 3 R h Y 2 U g d S B w c m 9 q Z W t 0 x a 8 g Z X g t Y W 5 0 Z S Z x d W 9 0 O y w m c X V v d D t D Z W x r b 3 b D o S B 2 w 7 3 F o W U g c M W Z Z W R w b 2 t s w 6 F k Y W 7 D q S 9 z a 3 V 0 Z c S N b s O p I G R v d G F j Z S B 1 I H B y b 2 p l a 3 T F r y B l e C 1 w b 3 N 0 J n F 1 b 3 Q 7 L C Z x d W 9 0 O 0 N l b G t v d s S b I H p h c G x h Y 2 V u b y B r I G F r d H X D o W x u w 6 1 t d S B k Y X R 1 J n F 1 b 3 Q 7 L C Z x d W 9 0 O 1 Z y Y X R r Y S B w x Z l l Z G Z p b m F u Y 2 9 2 w 6 F u w 6 0 g a y B h a 3 R 1 w 6 F s b s O t b X U g Z G F 0 d S Z x d W 9 0 O y w m c X V v d D t P Y m R v Y s O t I D E w L T E y L z I w M T g g a 2 9 m a W 5 h b m N v d s O h b s O t I H V 6 b m F 0 Z W x u w 7 1 j a C B u w 6 F r b G F k x a 8 g K F V a I D g 4 O C k s I G 7 D o X J v Z G 7 D r S B 6 Z H J v a m U g K F V a I D g x M S k m c X V v d D s s J n F 1 b 3 Q 7 T 2 J k b 2 L D r S A x M C 0 x M i 8 y M D E 4 I G t v Z m l u Y W 5 j b 3 b D o W 7 D r S B u Z X V 6 b m F 0 Z W x u w 7 1 j a C B u w 6 F r b G F k x a 8 g K F V a I D c 3 N y k m c X V v d D s s J n F 1 b 3 Q 7 T 2 J k b 2 L D r S A x M C 0 x M i 8 y M D E 4 I H D F m W V k Z m l u Y W 5 j b 3 b D o W 7 D r S A o V V o g O T k 5 K S w g b s O h c m 9 k b s O t I H p k c m 9 q Z S A o V V o g O T E x K S Z x d W 9 0 O y w m c X V v d D t P Y m R v Y s O t I D E w L T E y L z I w M T g g Y 2 V s a 2 V t I G t v Z m l u Y W 5 j b 3 b D o W 7 D r S B h I H D F m W V k Z m l u Y W 5 j b 3 b D o W 7 D r S Z x d W 9 0 O y w m c X V v d D t P Y m R v Y s O t I D E w L T E y L z I w M T g g d n J h d G t h I H D F m W V k Z m l u Y W 5 j b 3 b D o W 7 D r S A m c X V v d D s s J n F 1 b 3 Q 7 T 2 J k b 2 L D r S A w M S 0 w M y 8 y M D E 5 I G t v Z m l u Y W 5 j b 3 b D o W 7 D r S B 1 e m 5 h d G V s b s O 9 Y 2 g g b s O h a 2 x h Z M W v I C h V W i A 4 O D g p L C B u w 6 F y b 2 R u w 6 0 g e m R y b 2 p l I C h V W i A 4 M T E p J n F 1 b 3 Q 7 L C Z x d W 9 0 O 0 9 i Z G 9 i w 6 0 g M D E t M D M v M j A x O S B r b 2 Z p b m F u Y 2 9 2 w 6 F u w 6 0 g b m V 1 e m 5 h d G V s b s O 9 Y 2 g g b s O h a 2 x h Z M W v I C h V W i A 3 N z c p J n F 1 b 3 Q 7 L C Z x d W 9 0 O 0 9 i Z G 9 i w 6 0 g M D E t M D M v M j A x O S B w x Z l l Z G Z p b m F u Y 2 9 2 w 6 F u w 6 0 g K F V a I D k 5 O S k s I G 7 D o X J v Z G 7 D r S B 6 Z H J v a m U g K F V a I D k x M S k m c X V v d D s s J n F 1 b 3 Q 7 T 2 J k b 2 L D r S A w M S 0 w M y 8 y M D E 5 I G N l b G t l b S B r b 2 Z p b m F u Y 2 9 2 w 6 F u w 6 0 g Y S B w x Z l l Z G Z p b m F u Y 2 9 2 w 6 F u w 6 0 m c X V v d D s s J n F 1 b 3 Q 7 T 2 J k b 2 L D r S A w M S 0 w M y 8 y M D E 5 I H Z y Y X R r Y S B w x Z l l Z G Z p b m F u Y 2 9 2 w 6 F u w 6 0 g J n F 1 b 3 Q 7 L C Z x d W 9 0 O 0 9 i Z G 9 i w 6 0 g M D Q t M D Y v M j A x O S B r b 2 Z p b m F u Y 2 9 2 w 6 F u w 6 0 g d X p u Y X R l b G 7 D v W N o I G 7 D o W t s Y W T F r y A o V V o g O D g 4 K S w g b s O h c m 9 k b s O t I H p k c m 9 q Z S A o V V o g O D E x K S Z x d W 9 0 O y w m c X V v d D t P Y m R v Y s O t I D A 0 L T A 2 L z I w M T k g a 2 9 m a W 5 h b m N v d s O h b s O t I G 5 l d X p u Y X R l b G 7 D v W N o I G 7 D o W t s Y W T F r y A o V V o g N z c 3 K S Z x d W 9 0 O y w m c X V v d D t P Y m R v Y s O t I D A 0 L T A 2 L z I w M T k g c M W Z Z W R m a W 5 h b m N v d s O h b s O t I C h V W i A 5 O T k p L C B u w 6 F y b 2 R u w 6 0 g e m R y b 2 p l I C h V W i A 5 M T E p J n F 1 b 3 Q 7 L C Z x d W 9 0 O 0 9 i Z G 9 i w 6 0 g M D Q t M D Y v M j A x O S B j Z W x r Z W 0 g a 2 9 m a W 5 h b m N v d s O h b s O t I G E g c M W Z Z W R m a W 5 h b m N v d s O h b s O t J n F 1 b 3 Q 7 L C Z x d W 9 0 O 0 9 i Z G 9 i w 6 0 g M D Q t M D Y v M j A x O S B 2 c m F 0 a 2 E g c M W Z Z W R m a W 5 h b m N v d s O h b s O t I C Z x d W 9 0 O y w m c X V v d D t P Y m R v Y s O t I D A 3 L T A 5 L z I w M T k g a 2 9 m a W 5 h b m N v d s O h b s O t I H V 6 b m F 0 Z W x u w 7 1 j a C B u w 6 F r b G F k x a 8 g K F V a I D g 4 O C k s I G 7 D o X J v Z G 7 D r S B 6 Z H J v a m U g K F V a I D g x M S k m c X V v d D s s J n F 1 b 3 Q 7 T 2 J k b 2 L D r S A w N y 0 w O S 8 y M D E 5 I G t v Z m l u Y W 5 j b 3 b D o W 7 D r S B u Z X V 6 b m F 0 Z W x u w 7 1 j a C B u w 6 F r b G F k x a 8 g K F V a I D c 3 N y k m c X V v d D s s J n F 1 b 3 Q 7 T 2 J k b 2 L D r S A w N y 0 w O S 8 y M D E 5 I H D F m W V k Z m l u Y W 5 j b 3 b D o W 7 D r S A o V V o g O T k 5 K S w g b s O h c m 9 k b s O t I H p k c m 9 q Z S A o V V o g O T E x K S Z x d W 9 0 O y w m c X V v d D t P Y m R v Y s O t I D A 3 L T A 5 L z I w M T k g Y 2 V s a 2 V t I G t v Z m l u Y W 5 j b 3 b D o W 7 D r S B h I H D F m W V k Z m l u Y W 5 j b 3 b D o W 7 D r S Z x d W 9 0 O y w m c X V v d D t P Y m R v Y s O t I D A 3 L T A 5 L z I w M T k g d n J h d G t h I H D F m W V k Z m l u Y W 5 j b 3 b D o W 7 D r S A m c X V v d D s s J n F 1 b 3 Q 7 T 2 J k b 2 L D r S A x M C 0 x M i 8 y M D E 5 I G t v Z m l u Y W 5 j b 3 b D o W 7 D r S B 1 e m 5 h d G V s b s O 9 Y 2 g g b s O h a 2 x h Z M W v I C h V W i A 4 O D g p L C B u w 6 F y b 2 R u w 6 0 g e m R y b 2 p l I C h V W i A 4 M T E p J n F 1 b 3 Q 7 L C Z x d W 9 0 O 0 9 i Z G 9 i w 6 0 g M T A t M T I v M j A x O S B r b 2 Z p b m F u Y 2 9 2 w 6 F u w 6 0 g b m V 1 e m 5 h d G V s b s O 9 Y 2 g g b s O h a 2 x h Z M W v I C h V W i A 3 N z c p J n F 1 b 3 Q 7 L C Z x d W 9 0 O 0 9 i Z G 9 i w 6 0 g M T A t M T I v M j A x O S B w x Z l l Z G Z p b m F u Y 2 9 2 w 6 F u w 6 0 g K F V a I D k 5 O S k s I G 7 D o X J v Z G 7 D r S B 6 Z H J v a m U g K F V a I D k x M S k m c X V v d D s s J n F 1 b 3 Q 7 T 2 J k b 2 L D r S A x M C 0 x M i 8 y M D E 5 I G N l b G t l b S B r b 2 Z p b m F u Y 2 9 2 w 6 F u w 6 0 g Y S B w x Z l l Z G Z p b m F u Y 2 9 2 w 6 F u w 6 0 m c X V v d D s s J n F 1 b 3 Q 7 T 2 J k b 2 L D r S A x M C 0 x M i 8 y M D E 5 I H Z y Y X R r Y S B w x Z l l Z G Z p b m F u Y 2 9 2 w 6 F u w 6 0 g J n F 1 b 3 Q 7 L C Z x d W 9 0 O 0 N l b G t v d s O p I H B s w 6 F u b 3 Z h b s O p I G 7 D o W t s Y W R 5 I G 5 h I G t v Z m l u Y W 5 j b 3 b D o W 7 D r S B h I H D F m W V k Z m l u Y W 5 j b 3 b D o W 7 D r S D F m c O t a m V u I C 0 g c H J v c 2 l u Z W M g M j A x O S Z x d W 9 0 O y w m c X V v d D t D Z W x r b 3 b D q S B w b M O h b m 9 2 Y W 7 D q S B u w 6 F r b G F k e S B u Y S B r b 2 Z p b m F u Y 2 9 2 w 6 F u w 6 0 g Y S B w x Z l l Z G Z p b m F u Y 2 9 2 w 6 F u w 6 0 g M j A y M C s m c X V v d D s s J n F 1 b 3 Q 7 d n J h d G t 5 I H D F m W V k Z m l u Y W 5 j b 3 b D o W 7 D r S A y M D I w K y Z x d W 9 0 O y w m c X V v d D t D Z W x r b 3 b D q S B 2 b G F z d G 7 D r S B w c m 9 z d M W Z Z W R r e S B Q T y 8 g Y S 5 z L i Z x d W 9 0 O y w m c X V v d D t K a W 7 D q S B 6 Z H J v a m U g K G 5 h c M W Z L i B z c G 9 s d c O 6 x I 1 h c 3 Q g b 2 J j Z S k m c X V v d D s s J n F 1 b 3 Q 7 U 3 R h d i A o c M W Z w 6 1 w c m F 2 Y S 8 g c G 9 k Y W 7 D o S D F v s O h Z G 9 z d C 8 g c m V h b G l 6 Y W N l L y B 1 a 2 9 u x I 1 l b s O t L y B 6 c n X F o W V u w 6 0 p J n F 1 b 3 Q 7 L C Z x d W 9 0 O 8 S M w 6 1 z b G 8 g d X N u Z X N l b s O t I H N j a H Z h b H V q w 6 1 j w 6 0 g c H J v a m V r d G 9 2 w 7 0 g e s O h b c S b c i Z x d W 9 0 O y w m c X V v d D t P Z M W v d m 9 k b s S b b s O t I H p t x J t u e S Z x d W 9 0 O y w m c X V v d D t k Y X R 1 b S B w x Z l l Z M O h b s O t I H N 0 Y X Z i e S 9 k w 6 1 s Y S Z x d W 9 0 O y w m c X V v d D t 2 w 7 1 6 d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E v W m 3 E m 2 7 E m 2 7 D v S B 0 e X A u e 0 9 k Y m 9 y L D B 9 J n F 1 b 3 Q 7 L C Z x d W 9 0 O 1 N l Y 3 R p b 2 4 x L 1 R h Y n V s a 2 E x L 1 p t x J t u x J t u w 7 0 g d H l w L n t F V S 9 O W i w x f S Z x d W 9 0 O y w m c X V v d D t T Z W N 0 a W 9 u M S 9 U Y W J 1 b G t h M S 9 a b c S b b s S b b s O 9 I H R 5 c C 5 7 T s O h e m V 2 I H A r Q z E 6 R T U x O X J v a m V r d H U s M n 0 m c X V v d D s s J n F 1 b 3 Q 7 U 2 V j d G l v b j E v V G F i d W x r Y T E v W m 3 E m 2 7 E m 2 7 D v S B 0 e X A u e 3 J l Z 2 l z d H J h x I 1 u w 6 0 g x I 3 D r X N s b y w z f S Z x d W 9 0 O y w m c X V v d D t T Z W N 0 a W 9 u M S 9 U Y W J 1 b G t h M S 9 a b c S b b s S b b s O 9 I H R 5 c C 5 7 U m V h b G l 6 w 6 F 0 b 3 I g K F N L I C 9 u w 6 F 6 Z X Y g U E 8 v I G 7 D o X p l d i B h L n M u K S w 0 f S Z x d W 9 0 O y w m c X V v d D t T Z W N 0 a W 9 u M S 9 U Y W J 1 b G t h M S 9 a b c S b b s S b b s O 9 I H R 5 c C 5 7 Q U R B L D V 9 J n F 1 b 3 Q 7 L C Z x d W 9 0 O 1 N l Y 3 R p b 2 4 x L 1 R h Y n V s a 2 E x L 1 p t x J t u x J t u w 7 0 g d H l w L n t O w 6 F 6 Z X Y g Z G 9 0 Y c S N b s O t a G 8 g e m R y b 2 p l I G E g x I 3 D r X N s b y B 2 w 7 1 6 d n k g K H B v a 3 V k I G p l I G p p x b 4 g e m 7 D o W 1 v K S w 2 f S Z x d W 9 0 O y w m c X V v d D t T Z W N 0 a W 9 u M S 9 U Y W J 1 b G t h M S 9 a b c S b b s S b b s O 9 I H R 5 c C 5 7 Q 2 V s a 2 9 2 w 6 k g b s O h a 2 x h Z H k s N 3 0 m c X V v d D s s J n F 1 b 3 Q 7 U 2 V j d G l v b j E v V G F i d W x r Y T E v W m 3 E m 2 7 E m 2 7 D v S B 0 e X A u e 1 o g d G 9 o b y B 1 e m 5 h d G V s b s O p L D h 9 J n F 1 b 3 Q 7 L C Z x d W 9 0 O 1 N l Y 3 R p b 2 4 x L 1 R h Y n V s a 2 E x L 1 p t x J t u x J t u w 7 0 g d H l w L n t a I H R v a G 8 g b m V 1 e m 5 h d G V s b s O p L D l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h b n R l L D E w f S Z x d W 9 0 O y w m c X V v d D t T Z W N 0 a W 9 u M S 9 U Y W J 1 b G t h M S 9 a b c S b b s S b b s O 9 I H R 5 c C 5 7 Q 2 V s a 2 9 2 w 6 E g d s O 9 x a F l I H D F m W V k c G 9 r b M O h Z G F u w 6 k v c 2 t 1 d G X E j W 7 D q S B k b 3 R h Y 2 U g d S B w c m 9 q Z W t 0 x a 8 g Z X g t c G 9 z d C w x M X 0 m c X V v d D s s J n F 1 b 3 Q 7 U 2 V j d G l v b j E v V G F i d W x r Y T E v W m 3 E m 2 7 E m 2 7 D v S B 0 e X A u e 0 N l b G t v d s S b I H p h c G x h Y 2 V u b y B r I G F r d H X D o W x u w 6 1 t d S B k Y X R 1 L D E y f S Z x d W 9 0 O y w m c X V v d D t T Z W N 0 a W 9 u M S 9 U Y W J 1 b G t h M S 9 a b c S b b s S b b s O 9 I H R 5 c C 5 7 V n J h d G t h I H D F m W V k Z m l u Y W 5 j b 3 b D o W 7 D r S B r I G F r d H X D o W x u w 6 1 t d S B k Y X R 1 L D E z f S Z x d W 9 0 O y w m c X V v d D t T Z W N 0 a W 9 u M S 9 U Y W J 1 b G t h M S 9 a b c S b b s S b b s O 9 I H R 5 c C 5 7 T 2 J k b 2 L D r S A x M C 0 x M i 8 y M D E 4 I G t v Z m l u Y W 5 j b 3 b D o W 7 D r S B 1 e m 5 h d G V s b s O 9 Y 2 g g b s O h a 2 x h Z M W v I C h V W i A 4 O D g p L C B u w 6 F y b 2 R u w 6 0 g e m R y b 2 p l I C h V W i A 4 M T E p L D E 0 f S Z x d W 9 0 O y w m c X V v d D t T Z W N 0 a W 9 u M S 9 U Y W J 1 b G t h M S 9 a b c S b b s S b b s O 9 I H R 5 c C 5 7 T 2 J k b 2 L D r S A x M C 0 x M i 8 y M D E 4 I G t v Z m l u Y W 5 j b 3 b D o W 7 D r S B u Z X V 6 b m F 0 Z W x u w 7 1 j a C B u w 6 F r b G F k x a 8 g K F V a I D c 3 N y k s M T V 9 J n F 1 b 3 Q 7 L C Z x d W 9 0 O 1 N l Y 3 R p b 2 4 x L 1 R h Y n V s a 2 E x L 1 p t x J t u x J t u w 7 0 g d H l w L n t P Y m R v Y s O t I D E w L T E y L z I w M T g g c M W Z Z W R m a W 5 h b m N v d s O h b s O t I C h V W i A 5 O T k p L C B u w 6 F y b 2 R u w 6 0 g e m R y b 2 p l I C h V W i A 5 M T E p L D E 2 f S Z x d W 9 0 O y w m c X V v d D t T Z W N 0 a W 9 u M S 9 U Y W J 1 b G t h M S 9 a b c S b b s S b b s O 9 I H R 5 c C 5 7 T 2 J k b 2 L D r S A x M C 0 x M i 8 y M D E 4 I G N l b G t l b S B r b 2 Z p b m F u Y 2 9 2 w 6 F u w 6 0 g Y S B w x Z l l Z G Z p b m F u Y 2 9 2 w 6 F u w 6 0 s M T d 9 J n F 1 b 3 Q 7 L C Z x d W 9 0 O 1 N l Y 3 R p b 2 4 x L 1 R h Y n V s a 2 E x L 1 p t x J t u x J t u w 7 0 g d H l w L n t P Y m R v Y s O t I D E w L T E y L z I w M T g g d n J h d G t h I H D F m W V k Z m l u Y W 5 j b 3 b D o W 7 D r S A s M T h 9 J n F 1 b 3 Q 7 L C Z x d W 9 0 O 1 N l Y 3 R p b 2 4 x L 1 R h Y n V s a 2 E x L 1 p t x J t u x J t u w 7 0 g d H l w L n t P Y m R v Y s O t I D A x L T A z L z I w M T k g a 2 9 m a W 5 h b m N v d s O h b s O t I H V 6 b m F 0 Z W x u w 7 1 j a C B u w 6 F r b G F k x a 8 g K F V a I D g 4 O C k s I G 7 D o X J v Z G 7 D r S B 6 Z H J v a m U g K F V a I D g x M S k s M T l 9 J n F 1 b 3 Q 7 L C Z x d W 9 0 O 1 N l Y 3 R p b 2 4 x L 1 R h Y n V s a 2 E x L 1 p t x J t u x J t u w 7 0 g d H l w L n t P Y m R v Y s O t I D A x L T A z L z I w M T k g a 2 9 m a W 5 h b m N v d s O h b s O t I G 5 l d X p u Y X R l b G 7 D v W N o I G 7 D o W t s Y W T F r y A o V V o g N z c 3 K S w y M H 0 m c X V v d D s s J n F 1 b 3 Q 7 U 2 V j d G l v b j E v V G F i d W x r Y T E v W m 3 E m 2 7 E m 2 7 D v S B 0 e X A u e 0 9 i Z G 9 i w 6 0 g M D E t M D M v M j A x O S B w x Z l l Z G Z p b m F u Y 2 9 2 w 6 F u w 6 0 g K F V a I D k 5 O S k s I G 7 D o X J v Z G 7 D r S B 6 Z H J v a m U g K F V a I D k x M S k s M j F 9 J n F 1 b 3 Q 7 L C Z x d W 9 0 O 1 N l Y 3 R p b 2 4 x L 1 R h Y n V s a 2 E x L 1 p t x J t u x J t u w 7 0 g d H l w L n t P Y m R v Y s O t I D A x L T A z L z I w M T k g Y 2 V s a 2 V t I G t v Z m l u Y W 5 j b 3 b D o W 7 D r S B h I H D F m W V k Z m l u Y W 5 j b 3 b D o W 7 D r S w y M n 0 m c X V v d D s s J n F 1 b 3 Q 7 U 2 V j d G l v b j E v V G F i d W x r Y T E v W m 3 E m 2 7 E m 2 7 D v S B 0 e X A u e 0 9 i Z G 9 i w 6 0 g M D E t M D M v M j A x O S B 2 c m F 0 a 2 E g c M W Z Z W R m a W 5 h b m N v d s O h b s O t I C w y M 3 0 m c X V v d D s s J n F 1 b 3 Q 7 U 2 V j d G l v b j E v V G F i d W x r Y T E v W m 3 E m 2 7 E m 2 7 D v S B 0 e X A u e 0 9 i Z G 9 i w 6 0 g M D Q t M D Y v M j A x O S B r b 2 Z p b m F u Y 2 9 2 w 6 F u w 6 0 g d X p u Y X R l b G 7 D v W N o I G 7 D o W t s Y W T F r y A o V V o g O D g 4 K S w g b s O h c m 9 k b s O t I H p k c m 9 q Z S A o V V o g O D E x K S w y N H 0 m c X V v d D s s J n F 1 b 3 Q 7 U 2 V j d G l v b j E v V G F i d W x r Y T E v W m 3 E m 2 7 E m 2 7 D v S B 0 e X A u e 0 9 i Z G 9 i w 6 0 g M D Q t M D Y v M j A x O S B r b 2 Z p b m F u Y 2 9 2 w 6 F u w 6 0 g b m V 1 e m 5 h d G V s b s O 9 Y 2 g g b s O h a 2 x h Z M W v I C h V W i A 3 N z c p L D I 1 f S Z x d W 9 0 O y w m c X V v d D t T Z W N 0 a W 9 u M S 9 U Y W J 1 b G t h M S 9 a b c S b b s S b b s O 9 I H R 5 c C 5 7 T 2 J k b 2 L D r S A w N C 0 w N i 8 y M D E 5 I H D F m W V k Z m l u Y W 5 j b 3 b D o W 7 D r S A o V V o g O T k 5 K S w g b s O h c m 9 k b s O t I H p k c m 9 q Z S A o V V o g O T E x K S w y N n 0 m c X V v d D s s J n F 1 b 3 Q 7 U 2 V j d G l v b j E v V G F i d W x r Y T E v W m 3 E m 2 7 E m 2 7 D v S B 0 e X A u e 0 9 i Z G 9 i w 6 0 g M D Q t M D Y v M j A x O S B j Z W x r Z W 0 g a 2 9 m a W 5 h b m N v d s O h b s O t I G E g c M W Z Z W R m a W 5 h b m N v d s O h b s O t L D I 3 f S Z x d W 9 0 O y w m c X V v d D t T Z W N 0 a W 9 u M S 9 U Y W J 1 b G t h M S 9 a b c S b b s S b b s O 9 I H R 5 c C 5 7 T 2 J k b 2 L D r S A w N C 0 w N i 8 y M D E 5 I H Z y Y X R r Y S B w x Z l l Z G Z p b m F u Y 2 9 2 w 6 F u w 6 0 g L D I 4 f S Z x d W 9 0 O y w m c X V v d D t T Z W N 0 a W 9 u M S 9 U Y W J 1 b G t h M S 9 a b c S b b s S b b s O 9 I H R 5 c C 5 7 T 2 J k b 2 L D r S A w N y 0 w O S 8 y M D E 5 I G t v Z m l u Y W 5 j b 3 b D o W 7 D r S B 1 e m 5 h d G V s b s O 9 Y 2 g g b s O h a 2 x h Z M W v I C h V W i A 4 O D g p L C B u w 6 F y b 2 R u w 6 0 g e m R y b 2 p l I C h V W i A 4 M T E p L D I 5 f S Z x d W 9 0 O y w m c X V v d D t T Z W N 0 a W 9 u M S 9 U Y W J 1 b G t h M S 9 a b c S b b s S b b s O 9 I H R 5 c C 5 7 T 2 J k b 2 L D r S A w N y 0 w O S 8 y M D E 5 I G t v Z m l u Y W 5 j b 3 b D o W 7 D r S B u Z X V 6 b m F 0 Z W x u w 7 1 j a C B u w 6 F r b G F k x a 8 g K F V a I D c 3 N y k s M z B 9 J n F 1 b 3 Q 7 L C Z x d W 9 0 O 1 N l Y 3 R p b 2 4 x L 1 R h Y n V s a 2 E x L 1 p t x J t u x J t u w 7 0 g d H l w L n t P Y m R v Y s O t I D A 3 L T A 5 L z I w M T k g c M W Z Z W R m a W 5 h b m N v d s O h b s O t I C h V W i A 5 O T k p L C B u w 6 F y b 2 R u w 6 0 g e m R y b 2 p l I C h V W i A 5 M T E p L D M x f S Z x d W 9 0 O y w m c X V v d D t T Z W N 0 a W 9 u M S 9 U Y W J 1 b G t h M S 9 a b c S b b s S b b s O 9 I H R 5 c C 5 7 T 2 J k b 2 L D r S A w N y 0 w O S 8 y M D E 5 I G N l b G t l b S B r b 2 Z p b m F u Y 2 9 2 w 6 F u w 6 0 g Y S B w x Z l l Z G Z p b m F u Y 2 9 2 w 6 F u w 6 0 s M z J 9 J n F 1 b 3 Q 7 L C Z x d W 9 0 O 1 N l Y 3 R p b 2 4 x L 1 R h Y n V s a 2 E x L 1 p t x J t u x J t u w 7 0 g d H l w L n t P Y m R v Y s O t I D A 3 L T A 5 L z I w M T k g d n J h d G t h I H D F m W V k Z m l u Y W 5 j b 3 b D o W 7 D r S A s M z N 9 J n F 1 b 3 Q 7 L C Z x d W 9 0 O 1 N l Y 3 R p b 2 4 x L 1 R h Y n V s a 2 E x L 1 p t x J t u x J t u w 7 0 g d H l w L n t P Y m R v Y s O t I D E w L T E y L z I w M T k g a 2 9 m a W 5 h b m N v d s O h b s O t I H V 6 b m F 0 Z W x u w 7 1 j a C B u w 6 F r b G F k x a 8 g K F V a I D g 4 O C k s I G 7 D o X J v Z G 7 D r S B 6 Z H J v a m U g K F V a I D g x M S k s M z R 9 J n F 1 b 3 Q 7 L C Z x d W 9 0 O 1 N l Y 3 R p b 2 4 x L 1 R h Y n V s a 2 E x L 1 p t x J t u x J t u w 7 0 g d H l w L n t P Y m R v Y s O t I D E w L T E y L z I w M T k g a 2 9 m a W 5 h b m N v d s O h b s O t I G 5 l d X p u Y X R l b G 7 D v W N o I G 7 D o W t s Y W T F r y A o V V o g N z c 3 K S w z N X 0 m c X V v d D s s J n F 1 b 3 Q 7 U 2 V j d G l v b j E v V G F i d W x r Y T E v W m 3 E m 2 7 E m 2 7 D v S B 0 e X A u e 0 9 i Z G 9 i w 6 0 g M T A t M T I v M j A x O S B w x Z l l Z G Z p b m F u Y 2 9 2 w 6 F u w 6 0 g K F V a I D k 5 O S k s I G 7 D o X J v Z G 7 D r S B 6 Z H J v a m U g K F V a I D k x M S k s M z Z 9 J n F 1 b 3 Q 7 L C Z x d W 9 0 O 1 N l Y 3 R p b 2 4 x L 1 R h Y n V s a 2 E x L 1 p t x J t u x J t u w 7 0 g d H l w L n t P Y m R v Y s O t I D E w L T E y L z I w M T k g Y 2 V s a 2 V t I G t v Z m l u Y W 5 j b 3 b D o W 7 D r S B h I H D F m W V k Z m l u Y W 5 j b 3 b D o W 7 D r S w z N 3 0 m c X V v d D s s J n F 1 b 3 Q 7 U 2 V j d G l v b j E v V G F i d W x r Y T E v W m 3 E m 2 7 E m 2 7 D v S B 0 e X A u e 0 9 i Z G 9 i w 6 0 g M T A t M T I v M j A x O S B 2 c m F 0 a 2 E g c M W Z Z W R m a W 5 h b m N v d s O h b s O t I C w z O H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D F m c O t a m V u I C 0 g c H J v c 2 l u Z W M g M j A x O S w z O X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A y M D I w K y w 0 M H 0 m c X V v d D s s J n F 1 b 3 Q 7 U 2 V j d G l v b j E v V G F i d W x r Y T E v W m 3 E m 2 7 E m 2 7 D v S B 0 e X A u e 3 Z y Y X R r e S B w x Z l l Z G Z p b m F u Y 2 9 2 w 6 F u w 6 0 g M j A y M C s s N D F 9 J n F 1 b 3 Q 7 L C Z x d W 9 0 O 1 N l Y 3 R p b 2 4 x L 1 R h Y n V s a 2 E x L 1 p t x J t u x J t u w 7 0 g d H l w L n t D Z W x r b 3 b D q S B 2 b G F z d G 7 D r S B w c m 9 z d M W Z Z W R r e S B Q T y 8 g Y S 5 z L i w 0 M n 0 m c X V v d D s s J n F 1 b 3 Q 7 U 2 V j d G l v b j E v V G F i d W x r Y T E v W m 3 E m 2 7 E m 2 7 D v S B 0 e X A u e 0 p p b s O p I H p k c m 9 q Z S A o b m F w x Z k u I H N w b 2 x 1 w 7 r E j W F z d C B v Y m N l K S w 0 M 3 0 m c X V v d D s s J n F 1 b 3 Q 7 U 2 V j d G l v b j E v V G F i d W x r Y T E v W m 3 E m 2 7 E m 2 7 D v S B 0 e X A u e 1 N 0 Y X Y g K H D F m c O t c H J h d m E v I H B v Z G F u w 6 E g x b 7 D o W R v c 3 Q v I H J l Y W x p e m F j Z S 8 g d W t v b s S N Z W 7 D r S 8 g e n J 1 x a F l b s O t K S w 0 N H 0 m c X V v d D s s J n F 1 b 3 Q 7 U 2 V j d G l v b j E v V G F i d W x r Y T E v W m 3 E m 2 7 E m 2 7 D v S B 0 e X A u e 8 S M w 6 1 z b G 8 g d X N u Z X N l b s O t I H N j a H Z h b H V q w 6 1 j w 6 0 g c H J v a m V r d G 9 2 w 7 0 g e s O h b c S b c i w 0 N X 0 m c X V v d D s s J n F 1 b 3 Q 7 U 2 V j d G l v b j E v V G F i d W x r Y T E v W m 3 E m 2 7 E m 2 7 D v S B 0 e X A u e 0 9 k x a 9 2 b 2 R u x J t u w 6 0 g e m 3 E m 2 5 5 L D Q 2 f S Z x d W 9 0 O y w m c X V v d D t T Z W N 0 a W 9 u M S 9 U Y W J 1 b G t h M S 9 a b c S b b s S b b s O 9 I H R 5 c C 5 7 Z G F 0 d W 0 g c M W Z Z W T D o W 7 D r S B z d G F 2 Y n k v Z M O t b G E s N D d 9 J n F 1 b 3 Q 7 L C Z x d W 9 0 O 1 N l Y 3 R p b 2 4 x L 1 R h Y n V s a 2 E x L 1 p t x J t u x J t u w 7 0 g d H l w L n t 2 w 7 1 6 d m E s N D h 9 J n F 1 b 3 Q 7 X S w m c X V v d D t D b 2 x 1 b W 5 D b 3 V u d C Z x d W 9 0 O z o 0 O S w m c X V v d D t L Z X l D b 2 x 1 b W 5 O Y W 1 l c y Z x d W 9 0 O z p b X S w m c X V v d D t D b 2 x 1 b W 5 J Z G V u d G l 0 a W V z J n F 1 b 3 Q 7 O l s m c X V v d D t T Z W N 0 a W 9 u M S 9 U Y W J 1 b G t h M S 9 a b c S b b s S b b s O 9 I H R 5 c C 5 7 T 2 R i b 3 I s M H 0 m c X V v d D s s J n F 1 b 3 Q 7 U 2 V j d G l v b j E v V G F i d W x r Y T E v W m 3 E m 2 7 E m 2 7 D v S B 0 e X A u e 0 V V L 0 5 a L D F 9 J n F 1 b 3 Q 7 L C Z x d W 9 0 O 1 N l Y 3 R p b 2 4 x L 1 R h Y n V s a 2 E x L 1 p t x J t u x J t u w 7 0 g d H l w L n t O w 6 F 6 Z X Y g c C t D M T p F N T E 5 c m 9 q Z W t 0 d S w y f S Z x d W 9 0 O y w m c X V v d D t T Z W N 0 a W 9 u M S 9 U Y W J 1 b G t h M S 9 a b c S b b s S b b s O 9 I H R 5 c C 5 7 c m V n a X N 0 c m H E j W 7 D r S D E j c O t c 2 x v L D N 9 J n F 1 b 3 Q 7 L C Z x d W 9 0 O 1 N l Y 3 R p b 2 4 x L 1 R h Y n V s a 2 E x L 1 p t x J t u x J t u w 7 0 g d H l w L n t S Z W F s a X r D o X R v c i A o U 0 s g L 2 7 D o X p l d i B Q T y 8 g b s O h e m V 2 I G E u c y 4 p L D R 9 J n F 1 b 3 Q 7 L C Z x d W 9 0 O 1 N l Y 3 R p b 2 4 x L 1 R h Y n V s a 2 E x L 1 p t x J t u x J t u w 7 0 g d H l w L n t B R E E s N X 0 m c X V v d D s s J n F 1 b 3 Q 7 U 2 V j d G l v b j E v V G F i d W x r Y T E v W m 3 E m 2 7 E m 2 7 D v S B 0 e X A u e 0 7 D o X p l d i B k b 3 R h x I 1 u w 6 1 o b y B 6 Z H J v a m U g Y S D E j c O t c 2 x v I H b D v X p 2 e S A o c G 9 r d W Q g a m U g a m n F v i B 6 b s O h b W 8 p L D Z 9 J n F 1 b 3 Q 7 L C Z x d W 9 0 O 1 N l Y 3 R p b 2 4 x L 1 R h Y n V s a 2 E x L 1 p t x J t u x J t u w 7 0 g d H l w L n t D Z W x r b 3 b D q S B u w 6 F r b G F k e S w 3 f S Z x d W 9 0 O y w m c X V v d D t T Z W N 0 a W 9 u M S 9 U Y W J 1 b G t h M S 9 a b c S b b s S b b s O 9 I H R 5 c C 5 7 W i B 0 b 2 h v I H V 6 b m F 0 Z W x u w 6 k s O H 0 m c X V v d D s s J n F 1 b 3 Q 7 U 2 V j d G l v b j E v V G F i d W x r Y T E v W m 3 E m 2 7 E m 2 7 D v S B 0 e X A u e 1 o g d G 9 o b y B u Z X V 6 b m F 0 Z W x u w 6 k s O X 0 m c X V v d D s s J n F 1 b 3 Q 7 U 2 V j d G l v b j E v V G F i d W x r Y T E v W m 3 E m 2 7 E m 2 7 D v S B 0 e X A u e 0 N l b G t v d s O h I H b D v c W h Z S B w x Z l l Z H B v a 2 z D o W R h b s O p L 3 N r d X R l x I 1 u w 6 k g Z G 9 0 Y W N l I H U g c H J v a m V r d M W v I G V 4 L W F u d G U s M T B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w b 3 N 0 L D E x f S Z x d W 9 0 O y w m c X V v d D t T Z W N 0 a W 9 u M S 9 U Y W J 1 b G t h M S 9 a b c S b b s S b b s O 9 I H R 5 c C 5 7 Q 2 V s a 2 9 2 x J s g e m F w b G F j Z W 5 v I G s g Y W t 0 d c O h b G 7 D r W 1 1 I G R h d H U s M T J 9 J n F 1 b 3 Q 7 L C Z x d W 9 0 O 1 N l Y 3 R p b 2 4 x L 1 R h Y n V s a 2 E x L 1 p t x J t u x J t u w 7 0 g d H l w L n t W c m F 0 a 2 E g c M W Z Z W R m a W 5 h b m N v d s O h b s O t I G s g Y W t 0 d c O h b G 7 D r W 1 1 I G R h d H U s M T N 9 J n F 1 b 3 Q 7 L C Z x d W 9 0 O 1 N l Y 3 R p b 2 4 x L 1 R h Y n V s a 2 E x L 1 p t x J t u x J t u w 7 0 g d H l w L n t P Y m R v Y s O t I D E w L T E y L z I w M T g g a 2 9 m a W 5 h b m N v d s O h b s O t I H V 6 b m F 0 Z W x u w 7 1 j a C B u w 6 F r b G F k x a 8 g K F V a I D g 4 O C k s I G 7 D o X J v Z G 7 D r S B 6 Z H J v a m U g K F V a I D g x M S k s M T R 9 J n F 1 b 3 Q 7 L C Z x d W 9 0 O 1 N l Y 3 R p b 2 4 x L 1 R h Y n V s a 2 E x L 1 p t x J t u x J t u w 7 0 g d H l w L n t P Y m R v Y s O t I D E w L T E y L z I w M T g g a 2 9 m a W 5 h b m N v d s O h b s O t I G 5 l d X p u Y X R l b G 7 D v W N o I G 7 D o W t s Y W T F r y A o V V o g N z c 3 K S w x N X 0 m c X V v d D s s J n F 1 b 3 Q 7 U 2 V j d G l v b j E v V G F i d W x r Y T E v W m 3 E m 2 7 E m 2 7 D v S B 0 e X A u e 0 9 i Z G 9 i w 6 0 g M T A t M T I v M j A x O C B w x Z l l Z G Z p b m F u Y 2 9 2 w 6 F u w 6 0 g K F V a I D k 5 O S k s I G 7 D o X J v Z G 7 D r S B 6 Z H J v a m U g K F V a I D k x M S k s M T Z 9 J n F 1 b 3 Q 7 L C Z x d W 9 0 O 1 N l Y 3 R p b 2 4 x L 1 R h Y n V s a 2 E x L 1 p t x J t u x J t u w 7 0 g d H l w L n t P Y m R v Y s O t I D E w L T E y L z I w M T g g Y 2 V s a 2 V t I G t v Z m l u Y W 5 j b 3 b D o W 7 D r S B h I H D F m W V k Z m l u Y W 5 j b 3 b D o W 7 D r S w x N 3 0 m c X V v d D s s J n F 1 b 3 Q 7 U 2 V j d G l v b j E v V G F i d W x r Y T E v W m 3 E m 2 7 E m 2 7 D v S B 0 e X A u e 0 9 i Z G 9 i w 6 0 g M T A t M T I v M j A x O C B 2 c m F 0 a 2 E g c M W Z Z W R m a W 5 h b m N v d s O h b s O t I C w x O H 0 m c X V v d D s s J n F 1 b 3 Q 7 U 2 V j d G l v b j E v V G F i d W x r Y T E v W m 3 E m 2 7 E m 2 7 D v S B 0 e X A u e 0 9 i Z G 9 i w 6 0 g M D E t M D M v M j A x O S B r b 2 Z p b m F u Y 2 9 2 w 6 F u w 6 0 g d X p u Y X R l b G 7 D v W N o I G 7 D o W t s Y W T F r y A o V V o g O D g 4 K S w g b s O h c m 9 k b s O t I H p k c m 9 q Z S A o V V o g O D E x K S w x O X 0 m c X V v d D s s J n F 1 b 3 Q 7 U 2 V j d G l v b j E v V G F i d W x r Y T E v W m 3 E m 2 7 E m 2 7 D v S B 0 e X A u e 0 9 i Z G 9 i w 6 0 g M D E t M D M v M j A x O S B r b 2 Z p b m F u Y 2 9 2 w 6 F u w 6 0 g b m V 1 e m 5 h d G V s b s O 9 Y 2 g g b s O h a 2 x h Z M W v I C h V W i A 3 N z c p L D I w f S Z x d W 9 0 O y w m c X V v d D t T Z W N 0 a W 9 u M S 9 U Y W J 1 b G t h M S 9 a b c S b b s S b b s O 9 I H R 5 c C 5 7 T 2 J k b 2 L D r S A w M S 0 w M y 8 y M D E 5 I H D F m W V k Z m l u Y W 5 j b 3 b D o W 7 D r S A o V V o g O T k 5 K S w g b s O h c m 9 k b s O t I H p k c m 9 q Z S A o V V o g O T E x K S w y M X 0 m c X V v d D s s J n F 1 b 3 Q 7 U 2 V j d G l v b j E v V G F i d W x r Y T E v W m 3 E m 2 7 E m 2 7 D v S B 0 e X A u e 0 9 i Z G 9 i w 6 0 g M D E t M D M v M j A x O S B j Z W x r Z W 0 g a 2 9 m a W 5 h b m N v d s O h b s O t I G E g c M W Z Z W R m a W 5 h b m N v d s O h b s O t L D I y f S Z x d W 9 0 O y w m c X V v d D t T Z W N 0 a W 9 u M S 9 U Y W J 1 b G t h M S 9 a b c S b b s S b b s O 9 I H R 5 c C 5 7 T 2 J k b 2 L D r S A w M S 0 w M y 8 y M D E 5 I H Z y Y X R r Y S B w x Z l l Z G Z p b m F u Y 2 9 2 w 6 F u w 6 0 g L D I z f S Z x d W 9 0 O y w m c X V v d D t T Z W N 0 a W 9 u M S 9 U Y W J 1 b G t h M S 9 a b c S b b s S b b s O 9 I H R 5 c C 5 7 T 2 J k b 2 L D r S A w N C 0 w N i 8 y M D E 5 I G t v Z m l u Y W 5 j b 3 b D o W 7 D r S B 1 e m 5 h d G V s b s O 9 Y 2 g g b s O h a 2 x h Z M W v I C h V W i A 4 O D g p L C B u w 6 F y b 2 R u w 6 0 g e m R y b 2 p l I C h V W i A 4 M T E p L D I 0 f S Z x d W 9 0 O y w m c X V v d D t T Z W N 0 a W 9 u M S 9 U Y W J 1 b G t h M S 9 a b c S b b s S b b s O 9 I H R 5 c C 5 7 T 2 J k b 2 L D r S A w N C 0 w N i 8 y M D E 5 I G t v Z m l u Y W 5 j b 3 b D o W 7 D r S B u Z X V 6 b m F 0 Z W x u w 7 1 j a C B u w 6 F r b G F k x a 8 g K F V a I D c 3 N y k s M j V 9 J n F 1 b 3 Q 7 L C Z x d W 9 0 O 1 N l Y 3 R p b 2 4 x L 1 R h Y n V s a 2 E x L 1 p t x J t u x J t u w 7 0 g d H l w L n t P Y m R v Y s O t I D A 0 L T A 2 L z I w M T k g c M W Z Z W R m a W 5 h b m N v d s O h b s O t I C h V W i A 5 O T k p L C B u w 6 F y b 2 R u w 6 0 g e m R y b 2 p l I C h V W i A 5 M T E p L D I 2 f S Z x d W 9 0 O y w m c X V v d D t T Z W N 0 a W 9 u M S 9 U Y W J 1 b G t h M S 9 a b c S b b s S b b s O 9 I H R 5 c C 5 7 T 2 J k b 2 L D r S A w N C 0 w N i 8 y M D E 5 I G N l b G t l b S B r b 2 Z p b m F u Y 2 9 2 w 6 F u w 6 0 g Y S B w x Z l l Z G Z p b m F u Y 2 9 2 w 6 F u w 6 0 s M j d 9 J n F 1 b 3 Q 7 L C Z x d W 9 0 O 1 N l Y 3 R p b 2 4 x L 1 R h Y n V s a 2 E x L 1 p t x J t u x J t u w 7 0 g d H l w L n t P Y m R v Y s O t I D A 0 L T A 2 L z I w M T k g d n J h d G t h I H D F m W V k Z m l u Y W 5 j b 3 b D o W 7 D r S A s M j h 9 J n F 1 b 3 Q 7 L C Z x d W 9 0 O 1 N l Y 3 R p b 2 4 x L 1 R h Y n V s a 2 E x L 1 p t x J t u x J t u w 7 0 g d H l w L n t P Y m R v Y s O t I D A 3 L T A 5 L z I w M T k g a 2 9 m a W 5 h b m N v d s O h b s O t I H V 6 b m F 0 Z W x u w 7 1 j a C B u w 6 F r b G F k x a 8 g K F V a I D g 4 O C k s I G 7 D o X J v Z G 7 D r S B 6 Z H J v a m U g K F V a I D g x M S k s M j l 9 J n F 1 b 3 Q 7 L C Z x d W 9 0 O 1 N l Y 3 R p b 2 4 x L 1 R h Y n V s a 2 E x L 1 p t x J t u x J t u w 7 0 g d H l w L n t P Y m R v Y s O t I D A 3 L T A 5 L z I w M T k g a 2 9 m a W 5 h b m N v d s O h b s O t I G 5 l d X p u Y X R l b G 7 D v W N o I G 7 D o W t s Y W T F r y A o V V o g N z c 3 K S w z M H 0 m c X V v d D s s J n F 1 b 3 Q 7 U 2 V j d G l v b j E v V G F i d W x r Y T E v W m 3 E m 2 7 E m 2 7 D v S B 0 e X A u e 0 9 i Z G 9 i w 6 0 g M D c t M D k v M j A x O S B w x Z l l Z G Z p b m F u Y 2 9 2 w 6 F u w 6 0 g K F V a I D k 5 O S k s I G 7 D o X J v Z G 7 D r S B 6 Z H J v a m U g K F V a I D k x M S k s M z F 9 J n F 1 b 3 Q 7 L C Z x d W 9 0 O 1 N l Y 3 R p b 2 4 x L 1 R h Y n V s a 2 E x L 1 p t x J t u x J t u w 7 0 g d H l w L n t P Y m R v Y s O t I D A 3 L T A 5 L z I w M T k g Y 2 V s a 2 V t I G t v Z m l u Y W 5 j b 3 b D o W 7 D r S B h I H D F m W V k Z m l u Y W 5 j b 3 b D o W 7 D r S w z M n 0 m c X V v d D s s J n F 1 b 3 Q 7 U 2 V j d G l v b j E v V G F i d W x r Y T E v W m 3 E m 2 7 E m 2 7 D v S B 0 e X A u e 0 9 i Z G 9 i w 6 0 g M D c t M D k v M j A x O S B 2 c m F 0 a 2 E g c M W Z Z W R m a W 5 h b m N v d s O h b s O t I C w z M 3 0 m c X V v d D s s J n F 1 b 3 Q 7 U 2 V j d G l v b j E v V G F i d W x r Y T E v W m 3 E m 2 7 E m 2 7 D v S B 0 e X A u e 0 9 i Z G 9 i w 6 0 g M T A t M T I v M j A x O S B r b 2 Z p b m F u Y 2 9 2 w 6 F u w 6 0 g d X p u Y X R l b G 7 D v W N o I G 7 D o W t s Y W T F r y A o V V o g O D g 4 K S w g b s O h c m 9 k b s O t I H p k c m 9 q Z S A o V V o g O D E x K S w z N H 0 m c X V v d D s s J n F 1 b 3 Q 7 U 2 V j d G l v b j E v V G F i d W x r Y T E v W m 3 E m 2 7 E m 2 7 D v S B 0 e X A u e 0 9 i Z G 9 i w 6 0 g M T A t M T I v M j A x O S B r b 2 Z p b m F u Y 2 9 2 w 6 F u w 6 0 g b m V 1 e m 5 h d G V s b s O 9 Y 2 g g b s O h a 2 x h Z M W v I C h V W i A 3 N z c p L D M 1 f S Z x d W 9 0 O y w m c X V v d D t T Z W N 0 a W 9 u M S 9 U Y W J 1 b G t h M S 9 a b c S b b s S b b s O 9 I H R 5 c C 5 7 T 2 J k b 2 L D r S A x M C 0 x M i 8 y M D E 5 I H D F m W V k Z m l u Y W 5 j b 3 b D o W 7 D r S A o V V o g O T k 5 K S w g b s O h c m 9 k b s O t I H p k c m 9 q Z S A o V V o g O T E x K S w z N n 0 m c X V v d D s s J n F 1 b 3 Q 7 U 2 V j d G l v b j E v V G F i d W x r Y T E v W m 3 E m 2 7 E m 2 7 D v S B 0 e X A u e 0 9 i Z G 9 i w 6 0 g M T A t M T I v M j A x O S B j Z W x r Z W 0 g a 2 9 m a W 5 h b m N v d s O h b s O t I G E g c M W Z Z W R m a W 5 h b m N v d s O h b s O t L D M 3 f S Z x d W 9 0 O y w m c X V v d D t T Z W N 0 a W 9 u M S 9 U Y W J 1 b G t h M S 9 a b c S b b s S b b s O 9 I H R 5 c C 5 7 T 2 J k b 2 L D r S A x M C 0 x M i 8 y M D E 5 I H Z y Y X R r Y S B w x Z l l Z G Z p b m F u Y 2 9 2 w 6 F u w 6 0 g L D M 4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M W Z w 6 1 q Z W 4 g L S B w c m 9 z a W 5 l Y y A y M D E 5 L D M 5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D I w M j A r L D Q w f S Z x d W 9 0 O y w m c X V v d D t T Z W N 0 a W 9 u M S 9 U Y W J 1 b G t h M S 9 a b c S b b s S b b s O 9 I H R 5 c C 5 7 d n J h d G t 5 I H D F m W V k Z m l u Y W 5 j b 3 b D o W 7 D r S A y M D I w K y w 0 M X 0 m c X V v d D s s J n F 1 b 3 Q 7 U 2 V j d G l v b j E v V G F i d W x r Y T E v W m 3 E m 2 7 E m 2 7 D v S B 0 e X A u e 0 N l b G t v d s O p I H Z s Y X N 0 b s O t I H B y b 3 N 0 x Z l l Z G t 5 I F B P L y B h L n M u L D Q y f S Z x d W 9 0 O y w m c X V v d D t T Z W N 0 a W 9 u M S 9 U Y W J 1 b G t h M S 9 a b c S b b s S b b s O 9 I H R 5 c C 5 7 S m l u w 6 k g e m R y b 2 p l I C h u Y X D F m S 4 g c 3 B v b H X D u s S N Y X N 0 I G 9 i Y 2 U p L D Q z f S Z x d W 9 0 O y w m c X V v d D t T Z W N 0 a W 9 u M S 9 U Y W J 1 b G t h M S 9 a b c S b b s S b b s O 9 I H R 5 c C 5 7 U 3 R h d i A o c M W Z w 6 1 w c m F 2 Y S 8 g c G 9 k Y W 7 D o S D F v s O h Z G 9 z d C 8 g c m V h b G l 6 Y W N l L y B 1 a 2 9 u x I 1 l b s O t L y B 6 c n X F o W V u w 6 0 p L D Q 0 f S Z x d W 9 0 O y w m c X V v d D t T Z W N 0 a W 9 u M S 9 U Y W J 1 b G t h M S 9 a b c S b b s S b b s O 9 I H R 5 c C 5 7 x I z D r X N s b y B 1 c 2 5 l c 2 V u w 6 0 g c 2 N o d m F s d W r D r W P D r S B w c m 9 q Z W t 0 b 3 b D v S B 6 w 6 F t x J t y L D Q 1 f S Z x d W 9 0 O y w m c X V v d D t T Z W N 0 a W 9 u M S 9 U Y W J 1 b G t h M S 9 a b c S b b s S b b s O 9 I H R 5 c C 5 7 T 2 T F r 3 Z v Z G 7 E m 2 7 D r S B 6 b c S b b n k s N D Z 9 J n F 1 b 3 Q 7 L C Z x d W 9 0 O 1 N l Y 3 R p b 2 4 x L 1 R h Y n V s a 2 E x L 1 p t x J t u x J t u w 7 0 g d H l w L n t k Y X R 1 b S B w x Z l l Z M O h b s O t I H N 0 Y X Z i e S 9 k w 6 1 s Y S w 0 N 3 0 m c X V v d D s s J n F 1 b 3 Q 7 U 2 V j d G l v b j E v V G F i d W x r Y T E v W m 3 E m 2 7 E m 2 7 D v S B 0 e X A u e 3 b D v X p 2 Y S w 0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a 2 E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E t M T l U M T E 6 N T g 6 M T Q u N z Q x N D E x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2 h 5 Y n k l M j B 2 J T N B J T I w V G F i d W x r Y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U Y W J 1 b G t h M S 9 Q J U M 1 J T k 5 a W R h b i V D M y V B O S U z Q S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h 5 Y n k l M j B 2 J T N B J T I w V G F i d W x r Y T E v W m F j a G 9 2 Y W 4 l Q z M l Q T k l M j B j a H l i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L 1 A l Q z U l O T l l d X N w b y V D N S U 5 O S V D M y V B M W R h b i V D M y V B O S U y M H N s b 3 V w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a w W M U a j R k q E y q 5 C f Y F V i w A A A A A C A A A A A A A Q Z g A A A A E A A C A A A A C d y 4 j E z J n r S l j a r X N + N G p c A R l T a Q V j x / 2 7 C k H 1 G x / P 8 w A A A A A O g A A A A A I A A C A A A A A 3 2 d F q 3 5 h 7 O S S Q C i 4 a / e + j D 8 A v l n 0 q C Q l 3 2 T x m G Z w 8 X l A A A A D z P B L 5 I g I z 9 s 9 / 2 s M l L l 7 o 2 x S f / o h T v G w q H H V X E Y q H r s d S o m x 1 o I / g 2 6 T 4 b 2 v Y v q C Y c l N L E J g 5 p p l N C j Z e g T 8 C H d R M K U H A Y 2 H B z 8 6 m g y 6 C a U A A A A A 8 C j H s O 8 f A P Y l C 7 D 8 F + l t 5 v p P 6 + z 1 v n d x L N c P A G O R 0 v w P k 8 E B a Z 2 t z T n m Y y P H A 6 e o O c T P 4 T E X c F N v k c y 9 X g Q m Q < / D a t a M a s h u p > 
</file>

<file path=customXml/itemProps1.xml><?xml version="1.0" encoding="utf-8"?>
<ds:datastoreItem xmlns:ds="http://schemas.openxmlformats.org/officeDocument/2006/customXml" ds:itemID="{8229DCF3-3675-4B91-A803-0FB286B57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zasobnik projektů</vt:lpstr>
      <vt:lpstr>'zasobnik projektů'!Názvy_tisku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Šumová Irena</dc:creator>
  <cp:lastModifiedBy>Sládková Dagmar</cp:lastModifiedBy>
  <cp:lastPrinted>2020-07-15T07:54:53Z</cp:lastPrinted>
  <dcterms:created xsi:type="dcterms:W3CDTF">2013-02-12T09:56:00Z</dcterms:created>
  <dcterms:modified xsi:type="dcterms:W3CDTF">2020-08-04T07:06:22Z</dcterms:modified>
</cp:coreProperties>
</file>