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4425" activeTab="0"/>
  </bookViews>
  <sheets>
    <sheet name="POK" sheetId="1" r:id="rId1"/>
    <sheet name="OKP" sheetId="2" r:id="rId2"/>
    <sheet name="KUL" sheetId="3" r:id="rId3"/>
  </sheets>
  <definedNames/>
  <calcPr fullCalcOnLoad="1"/>
</workbook>
</file>

<file path=xl/sharedStrings.xml><?xml version="1.0" encoding="utf-8"?>
<sst xmlns="http://schemas.openxmlformats.org/spreadsheetml/2006/main" count="1978" uniqueCount="885">
  <si>
    <t>Číslo žádosti</t>
  </si>
  <si>
    <t>Název</t>
  </si>
  <si>
    <t>IČ</t>
  </si>
  <si>
    <t>Typ žadatele</t>
  </si>
  <si>
    <t>Datum podání</t>
  </si>
  <si>
    <t>Požadovaná dotace</t>
  </si>
  <si>
    <t>Poskytnutá dotace</t>
  </si>
  <si>
    <t>Stav žádosti</t>
  </si>
  <si>
    <t>Kolín</t>
  </si>
  <si>
    <t>Právnická osoba - příspěvková organizace</t>
  </si>
  <si>
    <t>Veltruby</t>
  </si>
  <si>
    <t>00235881</t>
  </si>
  <si>
    <t>Právnická osoba - obec</t>
  </si>
  <si>
    <t>Lužec nad Vltavou</t>
  </si>
  <si>
    <t>00237035</t>
  </si>
  <si>
    <t>Uhlířské Janovice</t>
  </si>
  <si>
    <t>00236527</t>
  </si>
  <si>
    <t>Kondrac</t>
  </si>
  <si>
    <t>00232009</t>
  </si>
  <si>
    <t>Říčany</t>
  </si>
  <si>
    <t>Štěchovice</t>
  </si>
  <si>
    <t>00241725</t>
  </si>
  <si>
    <t>Čáslav</t>
  </si>
  <si>
    <t>Žehušice</t>
  </si>
  <si>
    <t>00236683</t>
  </si>
  <si>
    <t>Jivina</t>
  </si>
  <si>
    <t>00233366</t>
  </si>
  <si>
    <t xml:space="preserve"> Mšeno</t>
  </si>
  <si>
    <t>00237078</t>
  </si>
  <si>
    <t>Plchov</t>
  </si>
  <si>
    <t>00640573</t>
  </si>
  <si>
    <t>Kralupy nad Vltavou</t>
  </si>
  <si>
    <t>00236977</t>
  </si>
  <si>
    <t>Nové Strašecí</t>
  </si>
  <si>
    <t>00244155</t>
  </si>
  <si>
    <t>Strančice</t>
  </si>
  <si>
    <t>00240788</t>
  </si>
  <si>
    <t>Jesenice</t>
  </si>
  <si>
    <t>00243825</t>
  </si>
  <si>
    <t>Davle</t>
  </si>
  <si>
    <t>00241156</t>
  </si>
  <si>
    <t>Kostomlaty nad Labem</t>
  </si>
  <si>
    <t>00239283</t>
  </si>
  <si>
    <t>Český Brod</t>
  </si>
  <si>
    <t>Doksy</t>
  </si>
  <si>
    <t>00234273</t>
  </si>
  <si>
    <t>Přerov nad Labem</t>
  </si>
  <si>
    <t>00239682</t>
  </si>
  <si>
    <t xml:space="preserve">Horka II </t>
  </si>
  <si>
    <t>00236071</t>
  </si>
  <si>
    <t>Drahelčice</t>
  </si>
  <si>
    <t>00233200</t>
  </si>
  <si>
    <t>Louňovice</t>
  </si>
  <si>
    <t>Jince</t>
  </si>
  <si>
    <t>00242381</t>
  </si>
  <si>
    <t>Sibřina</t>
  </si>
  <si>
    <t>00240745</t>
  </si>
  <si>
    <t>Kněžice</t>
  </si>
  <si>
    <t>00239241</t>
  </si>
  <si>
    <t>Úholičky</t>
  </si>
  <si>
    <t>00640727</t>
  </si>
  <si>
    <t>a) Památka je vedena v seznamu ohrožených nemovitých kulturních památek</t>
  </si>
  <si>
    <t>b) Charakteristika akce/projektu</t>
  </si>
  <si>
    <t>c) Stavebně - technický stav, stupeň naléhavosti</t>
  </si>
  <si>
    <t>d) Význam památky daný její památkovou hodnotou</t>
  </si>
  <si>
    <t>e) Stupeň rozpracovanosti</t>
  </si>
  <si>
    <t>f) Využití po opravě</t>
  </si>
  <si>
    <t>g) Financování obnovy</t>
  </si>
  <si>
    <t>h) Finanční objem prostředků přidělených z jiných zdrojů</t>
  </si>
  <si>
    <t>i) Specifické kritérium</t>
  </si>
  <si>
    <t>KUL/OKP/039883/2020</t>
  </si>
  <si>
    <t>Římskokatolická farnost Beroun</t>
  </si>
  <si>
    <t>43762590</t>
  </si>
  <si>
    <t>Právnická osoba - církev nebo náboženská společnost</t>
  </si>
  <si>
    <t>KUL/OKP/039885/2020</t>
  </si>
  <si>
    <t>Římskokatolická farnost Kolín</t>
  </si>
  <si>
    <t>46390839</t>
  </si>
  <si>
    <t>KUL/OKP/039886/2020</t>
  </si>
  <si>
    <t>Římskokatolická farnost Žebrák</t>
  </si>
  <si>
    <t>68999135</t>
  </si>
  <si>
    <t>Žebrák</t>
  </si>
  <si>
    <t>KUL/OKP/039888/2020</t>
  </si>
  <si>
    <t>Římskokatolická farnost Hořovice</t>
  </si>
  <si>
    <t>69057087</t>
  </si>
  <si>
    <t>KUL/OKP/039894/2020</t>
  </si>
  <si>
    <t>Římskokatolická farnost Řevnice</t>
  </si>
  <si>
    <t>47005653</t>
  </si>
  <si>
    <t>Řevnice</t>
  </si>
  <si>
    <t>KUL/OKP/039895/2020</t>
  </si>
  <si>
    <t>00236021</t>
  </si>
  <si>
    <t>KUL/OKP/039927/2020</t>
  </si>
  <si>
    <t>Římskokatolická farnost Zbýšov</t>
  </si>
  <si>
    <t>46402110</t>
  </si>
  <si>
    <t>KUL/OKP/039943/2020</t>
  </si>
  <si>
    <t>Nižbor</t>
  </si>
  <si>
    <t>00233641</t>
  </si>
  <si>
    <t>KUL/OKP/039982/2020</t>
  </si>
  <si>
    <t>Ester Miluničová</t>
  </si>
  <si>
    <t>Fyzická osoba</t>
  </si>
  <si>
    <t>KUL/OKP/040014/2020</t>
  </si>
  <si>
    <t>Římskokatolická farnost Úvaly</t>
  </si>
  <si>
    <t>43751148</t>
  </si>
  <si>
    <t>Úvaly</t>
  </si>
  <si>
    <t>KUL/OKP/040048/2020</t>
  </si>
  <si>
    <t>Votice</t>
  </si>
  <si>
    <t>00232963</t>
  </si>
  <si>
    <t>KUL/OKP/040085/2020</t>
  </si>
  <si>
    <t>Březnice</t>
  </si>
  <si>
    <t>00242004</t>
  </si>
  <si>
    <t>KUL/OKP/040098/2020</t>
  </si>
  <si>
    <t>Římskokatolická farnost Brandýs nad Labem</t>
  </si>
  <si>
    <t>63829568</t>
  </si>
  <si>
    <t>KUL/OKP/040106/2020</t>
  </si>
  <si>
    <t>Kutná Hora</t>
  </si>
  <si>
    <t>00236195</t>
  </si>
  <si>
    <t>KUL/OKP/040111/2020</t>
  </si>
  <si>
    <t>Římskokatolická farnost Sedlec-Prčice</t>
  </si>
  <si>
    <t>61660299</t>
  </si>
  <si>
    <t>KUL/OKP/040119/2020</t>
  </si>
  <si>
    <t>Římskokatolická farnost Zbraslavice</t>
  </si>
  <si>
    <t>46402021</t>
  </si>
  <si>
    <t>KUL/OKP/040140/2020</t>
  </si>
  <si>
    <t xml:space="preserve">Římskokatolická farnost Poříčí nad Sázavou </t>
  </si>
  <si>
    <t>48927732</t>
  </si>
  <si>
    <t>KUL/OKP/040148/2020</t>
  </si>
  <si>
    <t>Tomáš Horniš</t>
  </si>
  <si>
    <t>KUL/OKP/040152/2020</t>
  </si>
  <si>
    <t xml:space="preserve"> Králův Dvůr</t>
  </si>
  <si>
    <t>00509701</t>
  </si>
  <si>
    <t>KUL/OKP/040267/2020</t>
  </si>
  <si>
    <t>Jana Rylichová</t>
  </si>
  <si>
    <t>KUL/OKP/040281/2020</t>
  </si>
  <si>
    <t>Milovice</t>
  </si>
  <si>
    <t>00239453</t>
  </si>
  <si>
    <t>KUL/OKP/040294/2020</t>
  </si>
  <si>
    <t>Krchleby</t>
  </si>
  <si>
    <t>00236179</t>
  </si>
  <si>
    <t>KUL/OKP/040322/2020</t>
  </si>
  <si>
    <t>Římskokatolická farnost Štěchovice</t>
  </si>
  <si>
    <t>47005629</t>
  </si>
  <si>
    <t>KUL/OKP/040324/2020</t>
  </si>
  <si>
    <t>Kostelní Hlavno</t>
  </si>
  <si>
    <t>00238112</t>
  </si>
  <si>
    <t>KUL/OKP/040333/2020</t>
  </si>
  <si>
    <t>Římskokatolická farnost Křečovice</t>
  </si>
  <si>
    <t>61660256</t>
  </si>
  <si>
    <t>KUL/OKP/040350/2020</t>
  </si>
  <si>
    <t>Římskokatolická farnost Čestlice</t>
  </si>
  <si>
    <t>62931644</t>
  </si>
  <si>
    <t>KUL/OKP/040397/2020</t>
  </si>
  <si>
    <t>Medonosy</t>
  </si>
  <si>
    <t>00498513</t>
  </si>
  <si>
    <t>KUL/OKP/040447/2020</t>
  </si>
  <si>
    <t>Jenštejn</t>
  </si>
  <si>
    <t>00240249</t>
  </si>
  <si>
    <t>KUL/OKP/040477/2020</t>
  </si>
  <si>
    <t>Římskokatolická farnost Týnec nad Sázavou</t>
  </si>
  <si>
    <t>61664502</t>
  </si>
  <si>
    <t>KUL/OKP/040491/2020</t>
  </si>
  <si>
    <t>Římskokatolická farnost Kralupy nad Vltavou</t>
  </si>
  <si>
    <t>49519085</t>
  </si>
  <si>
    <t>KUL/OKP/040494/2020</t>
  </si>
  <si>
    <t>Tuchlovice</t>
  </si>
  <si>
    <t>00235041</t>
  </si>
  <si>
    <t>KUL/OKP/040504/2020</t>
  </si>
  <si>
    <t>Římskokatolická farnost Neratovice</t>
  </si>
  <si>
    <t>26520729</t>
  </si>
  <si>
    <t>KUL/OKP/040540/2020</t>
  </si>
  <si>
    <t>Římskokatolická farnost Vlašim</t>
  </si>
  <si>
    <t>47084341</t>
  </si>
  <si>
    <t>Vlašim</t>
  </si>
  <si>
    <t>KUL/OKP/040541/2020</t>
  </si>
  <si>
    <t>Zlonice</t>
  </si>
  <si>
    <t>00235172</t>
  </si>
  <si>
    <t>KUL/OKP/040552/2020</t>
  </si>
  <si>
    <t>Jan Chejn</t>
  </si>
  <si>
    <t>KUL/OKP/040571/2020</t>
  </si>
  <si>
    <t>Římskokatolická farnost Čelákovice</t>
  </si>
  <si>
    <t>43751113</t>
  </si>
  <si>
    <t>KUL/OKP/040573/2020</t>
  </si>
  <si>
    <t>Gironi s.r.o.</t>
  </si>
  <si>
    <t>65414756</t>
  </si>
  <si>
    <t>Právnická osoba - obchodní společnost</t>
  </si>
  <si>
    <t>KUL/OKP/040575/2020</t>
  </si>
  <si>
    <t>Richard Gironi</t>
  </si>
  <si>
    <t>KUL/OKP/040600/2020</t>
  </si>
  <si>
    <t>Pchery</t>
  </si>
  <si>
    <t>00234788</t>
  </si>
  <si>
    <t>KUL/OKP/040666/2020</t>
  </si>
  <si>
    <t>Rakovník</t>
  </si>
  <si>
    <t>00244309</t>
  </si>
  <si>
    <t>KUL/OKP/040841/2020</t>
  </si>
  <si>
    <t>Římskokatolická farnost BENEŠOV</t>
  </si>
  <si>
    <t>61660086</t>
  </si>
  <si>
    <t>Benešov</t>
  </si>
  <si>
    <t>KUL/OKP/040856/2020</t>
  </si>
  <si>
    <t>Načeradec</t>
  </si>
  <si>
    <t>00232289</t>
  </si>
  <si>
    <t>KUL/OKP/040873/2020</t>
  </si>
  <si>
    <t>Římskokatolická farnost Lysá nad Labem</t>
  </si>
  <si>
    <t>48931926</t>
  </si>
  <si>
    <t>Lysá nad Labem</t>
  </si>
  <si>
    <t>KUL/OKP/040897/2020</t>
  </si>
  <si>
    <t>Olga Volfová</t>
  </si>
  <si>
    <t>KUL/OKP/040924/2020</t>
  </si>
  <si>
    <t>00235334</t>
  </si>
  <si>
    <t>KUL/OKP/040931/2020</t>
  </si>
  <si>
    <t>Římskokatolická farnost - arciděkanství, Kutná Hora</t>
  </si>
  <si>
    <t>46403523</t>
  </si>
  <si>
    <t>KUL/OKP/040968/2020</t>
  </si>
  <si>
    <t>00235440</t>
  </si>
  <si>
    <t>KUL/OKP/041002/2020</t>
  </si>
  <si>
    <t>Římskokatolická farnost Votice</t>
  </si>
  <si>
    <t>61664561</t>
  </si>
  <si>
    <t>KUL/OKP/041015/2020</t>
  </si>
  <si>
    <t>Matěj Stropnický</t>
  </si>
  <si>
    <t>KUL/OKP/041019/2020</t>
  </si>
  <si>
    <t>Milan Gelnar</t>
  </si>
  <si>
    <t>Praha 3</t>
  </si>
  <si>
    <t>KUL/OKP/041061/2020</t>
  </si>
  <si>
    <t>Hana Dandová</t>
  </si>
  <si>
    <t>KUL/OKP/041073/2020</t>
  </si>
  <si>
    <t>Noble Class a.s.</t>
  </si>
  <si>
    <t>05275776</t>
  </si>
  <si>
    <t>Praha 10</t>
  </si>
  <si>
    <t>KUL/OKP/041092/2020</t>
  </si>
  <si>
    <t>Římskokatolická farnost Rakovník</t>
  </si>
  <si>
    <t>47018593</t>
  </si>
  <si>
    <t>KUL/OKP/041152/2020</t>
  </si>
  <si>
    <t>Římskokatolická farnost Unhošť</t>
  </si>
  <si>
    <t>61896080</t>
  </si>
  <si>
    <t>KUL/OKP/041164/2020</t>
  </si>
  <si>
    <t>Římskokatolická farnost Zdislavice</t>
  </si>
  <si>
    <t>48927678</t>
  </si>
  <si>
    <t>KUL/OKP/041165/2020</t>
  </si>
  <si>
    <t>Římskokatolická farnost Ořech</t>
  </si>
  <si>
    <t>47569484</t>
  </si>
  <si>
    <t>KUL/OKP/041197/2020</t>
  </si>
  <si>
    <t>Jiří Mazuch</t>
  </si>
  <si>
    <t>KUL/OKP/041211/2020</t>
  </si>
  <si>
    <t>Římskokatolická farnost Červené Janovice</t>
  </si>
  <si>
    <t>69000671</t>
  </si>
  <si>
    <t>KUL/OKP/041217/2020</t>
  </si>
  <si>
    <t>Dobříš</t>
  </si>
  <si>
    <t>00242098</t>
  </si>
  <si>
    <t>KUL/OKP/041218/2020</t>
  </si>
  <si>
    <t>Římskokatolická farnost Keblov</t>
  </si>
  <si>
    <t>45131791</t>
  </si>
  <si>
    <t>KUL/OKP/041245/2020</t>
  </si>
  <si>
    <t>Římskokatolická farnost Zruč nad Sázavou</t>
  </si>
  <si>
    <t>46406743</t>
  </si>
  <si>
    <t>Zruč nad Sázavou</t>
  </si>
  <si>
    <t>KUL/OKP/041339/2020</t>
  </si>
  <si>
    <t>Římskokatolická farnost Odolena Voda</t>
  </si>
  <si>
    <t>68381930</t>
  </si>
  <si>
    <t>KUL/OKP/041484/2020</t>
  </si>
  <si>
    <t>Žehuň</t>
  </si>
  <si>
    <t>00239992</t>
  </si>
  <si>
    <t>KUL/OKP/041569/2020</t>
  </si>
  <si>
    <t>Dej Bůh štěstí s.r.o.</t>
  </si>
  <si>
    <t>26213567</t>
  </si>
  <si>
    <t>Kostelec nad Černými lesy</t>
  </si>
  <si>
    <t>Právnická osoba - ostatní (např. s.r.o., a.s., obchodní společnost, atd.)</t>
  </si>
  <si>
    <t>KUL/OKP/041611/2020</t>
  </si>
  <si>
    <t>Mnichovo Hradiště</t>
  </si>
  <si>
    <t>00238309</t>
  </si>
  <si>
    <t>KUL/OKP/041731/2020</t>
  </si>
  <si>
    <t>Begue Isabelle</t>
  </si>
  <si>
    <t>Černošice</t>
  </si>
  <si>
    <t>KUL/OKP/041847/2020</t>
  </si>
  <si>
    <t>Lucie Lidická</t>
  </si>
  <si>
    <t>KUL/OKP/041875/2020</t>
  </si>
  <si>
    <t>Mariánovice s.r.o.</t>
  </si>
  <si>
    <t>24275212</t>
  </si>
  <si>
    <t>a) Výše spolufinancování akce/projektu ze strany žadatele (min. 20  %)</t>
  </si>
  <si>
    <t>b) Společenský přínos akce/projektu</t>
  </si>
  <si>
    <t>c) Akce/projekt podle tradice</t>
  </si>
  <si>
    <t>d) Specifické kritérium</t>
  </si>
  <si>
    <t>e) Priorita Středočeského kraje</t>
  </si>
  <si>
    <t>KUL/KUL/039869/2020</t>
  </si>
  <si>
    <t>ŽUMPA, ochotnický spolek</t>
  </si>
  <si>
    <t>22883002</t>
  </si>
  <si>
    <t>Zapsaný spolek, pobočný spolek</t>
  </si>
  <si>
    <t>KUL/KUL/039875/2020</t>
  </si>
  <si>
    <t>Kulturní dům Josefa Suka</t>
  </si>
  <si>
    <t>42728452</t>
  </si>
  <si>
    <t>Sedlčany</t>
  </si>
  <si>
    <t>KUL/KUL/039884/2020</t>
  </si>
  <si>
    <t>Zvoleněves</t>
  </si>
  <si>
    <t>00235181</t>
  </si>
  <si>
    <t>KUL/KUL/039896/2020</t>
  </si>
  <si>
    <t>Obec Koryta</t>
  </si>
  <si>
    <t>42716870</t>
  </si>
  <si>
    <t>KUL/KUL/039904/2020</t>
  </si>
  <si>
    <t>00240702</t>
  </si>
  <si>
    <t>KUL/KUL/039918/2020</t>
  </si>
  <si>
    <t>Statek Vlčkovice, o.p.s.</t>
  </si>
  <si>
    <t>28453051</t>
  </si>
  <si>
    <t>Právnická osoba - obecně prospěšná společnost, zapsaný ústav</t>
  </si>
  <si>
    <t>KUL/KUL/039920/2020</t>
  </si>
  <si>
    <t>00239348</t>
  </si>
  <si>
    <t>KUL/KUL/039932/2020</t>
  </si>
  <si>
    <t>Divadlo X10 z.s.</t>
  </si>
  <si>
    <t>01420917</t>
  </si>
  <si>
    <t>KUL/KUL/039941/2020</t>
  </si>
  <si>
    <t>00235474</t>
  </si>
  <si>
    <t>KUL/KUL/040002/2020</t>
  </si>
  <si>
    <t>Ahoj na Bucku, z.s.</t>
  </si>
  <si>
    <t>07479468</t>
  </si>
  <si>
    <t>KUL/KUL/040004/2020</t>
  </si>
  <si>
    <t>Agentura Butterfly s.r.o.</t>
  </si>
  <si>
    <t>28776402</t>
  </si>
  <si>
    <t>Hradec Králové</t>
  </si>
  <si>
    <t>KUL/KUL/040005/2020</t>
  </si>
  <si>
    <t>Sázava</t>
  </si>
  <si>
    <t>00236411</t>
  </si>
  <si>
    <t>KUL/KUL/040020/2020</t>
  </si>
  <si>
    <t>obec Dymokury</t>
  </si>
  <si>
    <t>00239089</t>
  </si>
  <si>
    <t>KUL/KUL/040023/2020</t>
  </si>
  <si>
    <t>Karel Barták</t>
  </si>
  <si>
    <t>KUL/KUL/040041/2020</t>
  </si>
  <si>
    <t>Městské divadlo Mladá Boleslav</t>
  </si>
  <si>
    <t>48683035</t>
  </si>
  <si>
    <t>Mladá Boleslav</t>
  </si>
  <si>
    <t>KUL/KUL/040042/2020</t>
  </si>
  <si>
    <t>Třiatřicet, z.s.</t>
  </si>
  <si>
    <t>22766871</t>
  </si>
  <si>
    <t>KUL/KUL/040043/2020</t>
  </si>
  <si>
    <t>Sportovní klub POLICIE Nymburk, z.s.</t>
  </si>
  <si>
    <t>14801027</t>
  </si>
  <si>
    <t>Nymburk</t>
  </si>
  <si>
    <t>KUL/KUL/040049/2020</t>
  </si>
  <si>
    <t>Milena Křikavová</t>
  </si>
  <si>
    <t>71192565</t>
  </si>
  <si>
    <t>KUL/KUL/040073/2020</t>
  </si>
  <si>
    <t>Divadelní spolek DIPONA</t>
  </si>
  <si>
    <t>02271061</t>
  </si>
  <si>
    <t>Mukařov</t>
  </si>
  <si>
    <t>KUL/KUL/040079/2020</t>
  </si>
  <si>
    <t>Spolek přátel z Bláta z.s.</t>
  </si>
  <si>
    <t>04485076</t>
  </si>
  <si>
    <t>KUL/KUL/040108/2020</t>
  </si>
  <si>
    <t>Pivovar Nymburk, spol. s r.o.</t>
  </si>
  <si>
    <t>47536373</t>
  </si>
  <si>
    <t>KUL/KUL/040115/2020</t>
  </si>
  <si>
    <t>Jiří Turek</t>
  </si>
  <si>
    <t>16146352</t>
  </si>
  <si>
    <t>Fyzická osoba podnikající</t>
  </si>
  <si>
    <t>KUL/KUL/040124/2020</t>
  </si>
  <si>
    <t>Sdružení sv. Ludmily na Tetíně z.s.</t>
  </si>
  <si>
    <t>22834192</t>
  </si>
  <si>
    <t>KUL/KUL/040141/2020</t>
  </si>
  <si>
    <t>Prostor plus o.p.s.</t>
  </si>
  <si>
    <t>26594633</t>
  </si>
  <si>
    <t>KUL/KUL/040155/2020</t>
  </si>
  <si>
    <t>Jurij Likin</t>
  </si>
  <si>
    <t>KUL/KUL/040161/2020</t>
  </si>
  <si>
    <t>Michaela Vítková</t>
  </si>
  <si>
    <t>26544849</t>
  </si>
  <si>
    <t>KUL/KUL/040181/2020</t>
  </si>
  <si>
    <t>Národní notový archiv - spolek</t>
  </si>
  <si>
    <t>04764773</t>
  </si>
  <si>
    <t>Praha 5</t>
  </si>
  <si>
    <t>KUL/KUL/040183/2020</t>
  </si>
  <si>
    <t>Kultura města Mladá Boleslav a.s.</t>
  </si>
  <si>
    <t>000x1309</t>
  </si>
  <si>
    <t>KUL/KUL/040190/2020</t>
  </si>
  <si>
    <t>Oživme Kladno, z. s.</t>
  </si>
  <si>
    <t>08312877</t>
  </si>
  <si>
    <t>Kladno</t>
  </si>
  <si>
    <t>KUL/KUL/040195/2020</t>
  </si>
  <si>
    <t>Příbramský Big Band z.s.</t>
  </si>
  <si>
    <t>02682141</t>
  </si>
  <si>
    <t>Příbram</t>
  </si>
  <si>
    <t>KUL/KUL/040202/2020</t>
  </si>
  <si>
    <t>Halda</t>
  </si>
  <si>
    <t>22748199</t>
  </si>
  <si>
    <t>KUL/KUL/040216/2020</t>
  </si>
  <si>
    <t>Václav Hlaváček</t>
  </si>
  <si>
    <t>76316131</t>
  </si>
  <si>
    <t>KUL/KUL/040217/2020</t>
  </si>
  <si>
    <t>Jazz Club Slaný, z. s.</t>
  </si>
  <si>
    <t>16977475</t>
  </si>
  <si>
    <t>Slaný</t>
  </si>
  <si>
    <t>KUL/KUL/040231/2020</t>
  </si>
  <si>
    <t>Josef Kutílek</t>
  </si>
  <si>
    <t>Beroun</t>
  </si>
  <si>
    <t>KUL/KUL/040236/2020</t>
  </si>
  <si>
    <t>Folklorní soubor Šáteček, z.s.</t>
  </si>
  <si>
    <t>69056854</t>
  </si>
  <si>
    <t>KUL/KUL/040237/2020</t>
  </si>
  <si>
    <t>Svatý Jan pod Skalou</t>
  </si>
  <si>
    <t>00509825</t>
  </si>
  <si>
    <t>KUL/KUL/040239/2020</t>
  </si>
  <si>
    <t>Mezi řekami, z.s.</t>
  </si>
  <si>
    <t>22859837</t>
  </si>
  <si>
    <t>Krňany</t>
  </si>
  <si>
    <t>KUL/KUL/040241/2020</t>
  </si>
  <si>
    <t>Formanova Čáslav, z.s.</t>
  </si>
  <si>
    <t>08808082</t>
  </si>
  <si>
    <t>KUL/KUL/040247/2020</t>
  </si>
  <si>
    <t>ZS Skupina historického šermu Páni z Kolína</t>
  </si>
  <si>
    <t>70539685</t>
  </si>
  <si>
    <t>KUL/KUL/040254/2020</t>
  </si>
  <si>
    <t>Jaroslav Grulich</t>
  </si>
  <si>
    <t>KUL/KUL/040258/2020</t>
  </si>
  <si>
    <t>Mělnické kulturní centrum, o. p. s.</t>
  </si>
  <si>
    <t>24210137</t>
  </si>
  <si>
    <t>Mělník</t>
  </si>
  <si>
    <t>KUL/KUL/040272/2020</t>
  </si>
  <si>
    <t>Spolek přátel kultury Kněžmost</t>
  </si>
  <si>
    <t>05843197</t>
  </si>
  <si>
    <t>KUL/KUL/040275/2020</t>
  </si>
  <si>
    <t>Botanický ústav AV ČR, v. v. i.</t>
  </si>
  <si>
    <t>67985939</t>
  </si>
  <si>
    <t>KUL/KUL/040284/2020</t>
  </si>
  <si>
    <t>Stochov</t>
  </si>
  <si>
    <t>00234923</t>
  </si>
  <si>
    <t>KUL/KUL/040306/2020</t>
  </si>
  <si>
    <t>Vít Sázavský</t>
  </si>
  <si>
    <t>11217111</t>
  </si>
  <si>
    <t>KUL/KUL/040323/2020</t>
  </si>
  <si>
    <t>Městys Karlštejn</t>
  </si>
  <si>
    <t>00233374</t>
  </si>
  <si>
    <t>KUL/KUL/040337/2020</t>
  </si>
  <si>
    <t>Klub přátel hornických tradic - Kladno z.s.</t>
  </si>
  <si>
    <t>27042383</t>
  </si>
  <si>
    <t>KUL/KUL/040341/2020</t>
  </si>
  <si>
    <t>FOIBOS BOOKS, s.r.o.</t>
  </si>
  <si>
    <t>25053728</t>
  </si>
  <si>
    <t>KUL/KUL/040353/2020</t>
  </si>
  <si>
    <t>OTTA-vzduchotechnika a klimatizace s.r.o.</t>
  </si>
  <si>
    <t>28486480</t>
  </si>
  <si>
    <t>KUL/KUL/040367/2020</t>
  </si>
  <si>
    <t>Velké Přílepy</t>
  </si>
  <si>
    <t>00241806</t>
  </si>
  <si>
    <t>KUL/KUL/040398/2020</t>
  </si>
  <si>
    <t>ZO ČSOP Vlašim</t>
  </si>
  <si>
    <t>18595677</t>
  </si>
  <si>
    <t>KUL/KUL/040410/2020</t>
  </si>
  <si>
    <t>Via musica ad beatum z.s.</t>
  </si>
  <si>
    <t>04301421</t>
  </si>
  <si>
    <t>KUL/KUL/040413/2020</t>
  </si>
  <si>
    <t>Jabkenice</t>
  </si>
  <si>
    <t>00237949</t>
  </si>
  <si>
    <t>KUL/KUL/040415/2020</t>
  </si>
  <si>
    <t>Spolek POJIZERSKÝ FOLKLOR</t>
  </si>
  <si>
    <t>03387941</t>
  </si>
  <si>
    <t>KUL/KUL/040425/2020</t>
  </si>
  <si>
    <t>Nari Models, spol. s r.o.</t>
  </si>
  <si>
    <t>26426188</t>
  </si>
  <si>
    <t>KUL/KUL/040437/2020</t>
  </si>
  <si>
    <t>Musica Florea, z.s.</t>
  </si>
  <si>
    <t>26546400</t>
  </si>
  <si>
    <t>KUL/KUL/040442/2020</t>
  </si>
  <si>
    <t>Spolek pro varhanní hudbu</t>
  </si>
  <si>
    <t>28558987</t>
  </si>
  <si>
    <t>KUL/KUL/040443/2020</t>
  </si>
  <si>
    <t>Podnikový dechový orchestr ŠKODA AUTO Mladá Boleslav, z.s.</t>
  </si>
  <si>
    <t>62451847</t>
  </si>
  <si>
    <t>KUL/KUL/040474/2020</t>
  </si>
  <si>
    <t>SPMP ČR pobočný spolek Mladá Boleslav</t>
  </si>
  <si>
    <t>62486519</t>
  </si>
  <si>
    <t>KUL/KUL/040479/2020</t>
  </si>
  <si>
    <t>Film&amp;Sociologie, s.r.o.</t>
  </si>
  <si>
    <t>27455645</t>
  </si>
  <si>
    <t>Praha 2</t>
  </si>
  <si>
    <t>KUL/KUL/040501/2020</t>
  </si>
  <si>
    <t>Military klub Brandýsek občanské sdružení z.s.</t>
  </si>
  <si>
    <t>27048349</t>
  </si>
  <si>
    <t>KUL/KUL/040502/2020</t>
  </si>
  <si>
    <t>Dětská lidová muzika Notičky</t>
  </si>
  <si>
    <t>70806071</t>
  </si>
  <si>
    <t>KUL/KUL/040505/2020</t>
  </si>
  <si>
    <t>Tělocvičná jednota Sokol Kladno</t>
  </si>
  <si>
    <t>00510475</t>
  </si>
  <si>
    <t>KUL/KUL/040513/2020</t>
  </si>
  <si>
    <t>Jiří Vaníček</t>
  </si>
  <si>
    <t>Kounice</t>
  </si>
  <si>
    <t>KUL/KUL/040535/2020</t>
  </si>
  <si>
    <t>Chorus Laneum</t>
  </si>
  <si>
    <t>22868585</t>
  </si>
  <si>
    <t>KUL/KUL/040538/2020</t>
  </si>
  <si>
    <t>Nemocnice Na Pleši s. r. o.</t>
  </si>
  <si>
    <t>27207064</t>
  </si>
  <si>
    <t>KUL/KUL/040555/2020</t>
  </si>
  <si>
    <t>Městské kulturní centrum Poděbrady</t>
  </si>
  <si>
    <t>16577434</t>
  </si>
  <si>
    <t>Poděbrady</t>
  </si>
  <si>
    <t>KUL/KUL/040562/2020</t>
  </si>
  <si>
    <t>Dobřichovická divadelní společnost z.s.</t>
  </si>
  <si>
    <t>22728228</t>
  </si>
  <si>
    <t>KUL/KUL/040568/2020</t>
  </si>
  <si>
    <t>Circus Culture z. s.</t>
  </si>
  <si>
    <t>08586926</t>
  </si>
  <si>
    <t>Praha</t>
  </si>
  <si>
    <t>KUL/KUL/040599/2020</t>
  </si>
  <si>
    <t>Louňovice pod Blaníkem</t>
  </si>
  <si>
    <t>00232173</t>
  </si>
  <si>
    <t>KUL/KUL/040630/2020</t>
  </si>
  <si>
    <t>SH ČMS - Sbor dobrovolných hasičů Žebrák</t>
  </si>
  <si>
    <t>47560231</t>
  </si>
  <si>
    <t>KUL/KUL/040637/2020</t>
  </si>
  <si>
    <t>Základní umělecká škola Řevnice</t>
  </si>
  <si>
    <t>75034271</t>
  </si>
  <si>
    <t>KUL/KUL/040638/2020</t>
  </si>
  <si>
    <t>63070928</t>
  </si>
  <si>
    <t>KUL/KUL/040660/2020</t>
  </si>
  <si>
    <t>Věnovanka, z.s.</t>
  </si>
  <si>
    <t>01526227</t>
  </si>
  <si>
    <t>KUL/KUL/040674/2020</t>
  </si>
  <si>
    <t>Dům kultury Mladá Boleslav, s.r.o.</t>
  </si>
  <si>
    <t>27418197</t>
  </si>
  <si>
    <t>KUL/KUL/040679/2020</t>
  </si>
  <si>
    <t>Český spolek dvouplátkových nástrojů</t>
  </si>
  <si>
    <t>04610814</t>
  </si>
  <si>
    <t>KUL/KUL/040694/2020</t>
  </si>
  <si>
    <t>00237051</t>
  </si>
  <si>
    <t>KUL/KUL/040697/2020</t>
  </si>
  <si>
    <t>Josef Svoboda-scénograf, o.p.s.</t>
  </si>
  <si>
    <t>27365409</t>
  </si>
  <si>
    <t>KUL/KUL/040711/2020</t>
  </si>
  <si>
    <t>Zámecký okrášlovací spolek</t>
  </si>
  <si>
    <t>22693530</t>
  </si>
  <si>
    <t>KUL/KUL/040730/2020</t>
  </si>
  <si>
    <t>Dechový orchestr Vranovanka, z. s.</t>
  </si>
  <si>
    <t>26571188</t>
  </si>
  <si>
    <t>KUL/KUL/040751/2020</t>
  </si>
  <si>
    <t>Folklorní soubor Benešáček</t>
  </si>
  <si>
    <t>26647788</t>
  </si>
  <si>
    <t>KUL/KUL/040767/2020</t>
  </si>
  <si>
    <t>Ales Suchomel</t>
  </si>
  <si>
    <t>KUL/KUL/040791/2020</t>
  </si>
  <si>
    <t xml:space="preserve">Zákolany </t>
  </si>
  <si>
    <t>00235156</t>
  </si>
  <si>
    <t>KUL/KUL/040794/2020</t>
  </si>
  <si>
    <t>arto.to</t>
  </si>
  <si>
    <t>26539683</t>
  </si>
  <si>
    <t>KUL/KUL/040803/2020</t>
  </si>
  <si>
    <t>Rožmitál pod Třemšínem</t>
  </si>
  <si>
    <t>00243221</t>
  </si>
  <si>
    <t>KUL/KUL/040810/2020</t>
  </si>
  <si>
    <t>Kulturní a společenské středisko</t>
  </si>
  <si>
    <t>00353574</t>
  </si>
  <si>
    <t>KUL/KUL/040820/2020</t>
  </si>
  <si>
    <t>Petrovice</t>
  </si>
  <si>
    <t>00244228</t>
  </si>
  <si>
    <t>KUL/KUL/040825/2020</t>
  </si>
  <si>
    <t>Brigita Hlaváčková</t>
  </si>
  <si>
    <t>43901409</t>
  </si>
  <si>
    <t>KUL/KUL/040831/2020</t>
  </si>
  <si>
    <t>Pionýr, z. s.- Pionýrská skupina Jince</t>
  </si>
  <si>
    <t>68420072</t>
  </si>
  <si>
    <t>KUL/KUL/040835/2020</t>
  </si>
  <si>
    <t>Sbor dobrovolných hasičů Lensedly</t>
  </si>
  <si>
    <t>43751512</t>
  </si>
  <si>
    <t>KUL/KUL/040853/2020</t>
  </si>
  <si>
    <t>Richard  Dušák</t>
  </si>
  <si>
    <t>15778126</t>
  </si>
  <si>
    <t>Tábor</t>
  </si>
  <si>
    <t>KUL/KUL/040878/2020</t>
  </si>
  <si>
    <t>Pionýr, z. s. - Středočeská krajská organizace Pionýra</t>
  </si>
  <si>
    <t>70567255</t>
  </si>
  <si>
    <t>KUL/KUL/040880/2020</t>
  </si>
  <si>
    <t>Kounov</t>
  </si>
  <si>
    <t>00243892</t>
  </si>
  <si>
    <t>KUL/KUL/040894/2020</t>
  </si>
  <si>
    <t>Vize pro Skalicko z.s.</t>
  </si>
  <si>
    <t>07687001</t>
  </si>
  <si>
    <t>KUL/KUL/040908/2020</t>
  </si>
  <si>
    <t>Cesta životem bez bariér, z.s.</t>
  </si>
  <si>
    <t>27044700</t>
  </si>
  <si>
    <t>KUL/KUL/040913/2020</t>
  </si>
  <si>
    <t>Městské kulturní centrum Hořovice</t>
  </si>
  <si>
    <t>67361897</t>
  </si>
  <si>
    <t>Hořovice</t>
  </si>
  <si>
    <t>KUL/KUL/040948/2020</t>
  </si>
  <si>
    <t>Městské kulturní centrum Beroun</t>
  </si>
  <si>
    <t>00335371</t>
  </si>
  <si>
    <t>KUL/KUL/040951/2020</t>
  </si>
  <si>
    <t>Centrum sociálních a zdravotních služeb Poděbrady o.p.s.</t>
  </si>
  <si>
    <t>27395286</t>
  </si>
  <si>
    <t>KUL/KUL/040975/2020</t>
  </si>
  <si>
    <t>Horoměřice</t>
  </si>
  <si>
    <t>00241229</t>
  </si>
  <si>
    <t>KUL/KUL/040999/2020</t>
  </si>
  <si>
    <t>Montessori Vlašim z. s.</t>
  </si>
  <si>
    <t>28558456</t>
  </si>
  <si>
    <t>KUL/KUL/041004/2020</t>
  </si>
  <si>
    <t>DaDa plus s.r.o.</t>
  </si>
  <si>
    <t>61855006</t>
  </si>
  <si>
    <t>KUL/KUL/041013/2020</t>
  </si>
  <si>
    <t>Rodinné centrum Lodička z.s.</t>
  </si>
  <si>
    <t>26625890</t>
  </si>
  <si>
    <t>KUL/KUL/041021/2020</t>
  </si>
  <si>
    <t>Soubor lidových písní a tanců Čtyřlístek</t>
  </si>
  <si>
    <t>26641356</t>
  </si>
  <si>
    <t>KUL/KUL/041026/2020</t>
  </si>
  <si>
    <t>spolek Taška Kladno</t>
  </si>
  <si>
    <t>22751491</t>
  </si>
  <si>
    <t>KUL/KUL/041037/2020</t>
  </si>
  <si>
    <t>Pražský komorní orchestr, o.p.s.</t>
  </si>
  <si>
    <t>02515806</t>
  </si>
  <si>
    <t>KUL/KUL/041038/2020</t>
  </si>
  <si>
    <t>Pražský komorní orchestr-agentura,spol.s r.o.</t>
  </si>
  <si>
    <t>41191030</t>
  </si>
  <si>
    <t>KUL/KUL/041054/2020</t>
  </si>
  <si>
    <t>Mockumentary film festival, z. s.</t>
  </si>
  <si>
    <t>08752028</t>
  </si>
  <si>
    <t>KUL/KUL/041060/2020</t>
  </si>
  <si>
    <t xml:space="preserve">Divadelní spolek Vojan </t>
  </si>
  <si>
    <t>62994565</t>
  </si>
  <si>
    <t>KUL/KUL/041064/2020</t>
  </si>
  <si>
    <t>Nadační fond dr. Dagmar Lieblové</t>
  </si>
  <si>
    <t>08446571</t>
  </si>
  <si>
    <t>Právnická osoba - nadační fond a nadace</t>
  </si>
  <si>
    <t>KUL/KUL/041068/2020</t>
  </si>
  <si>
    <t>HORNFORUM - česká hornová společnost J. V. Sticha-Punta, z. s.</t>
  </si>
  <si>
    <t>70908524</t>
  </si>
  <si>
    <t>KUL/KUL/041088/2020</t>
  </si>
  <si>
    <t>Pionýr, z.s. - 6.pionýrská skupina Kolín</t>
  </si>
  <si>
    <t>68997159</t>
  </si>
  <si>
    <t>KUL/KUL/041100/2020</t>
  </si>
  <si>
    <t>Vox Bohemicalis, z. s.</t>
  </si>
  <si>
    <t>61882364</t>
  </si>
  <si>
    <t>KUL/KUL/041141/2020</t>
  </si>
  <si>
    <t>Hvozdnice</t>
  </si>
  <si>
    <t>00241253</t>
  </si>
  <si>
    <t>KUL/KUL/041145/2020</t>
  </si>
  <si>
    <t>00243132</t>
  </si>
  <si>
    <t>KUL/KUL/041206/2020</t>
  </si>
  <si>
    <t>Bystřice</t>
  </si>
  <si>
    <t>00231525</t>
  </si>
  <si>
    <t>KUL/KUL/041212/2020</t>
  </si>
  <si>
    <t>Divadla Kladno s.r.o.</t>
  </si>
  <si>
    <t>27577708</t>
  </si>
  <si>
    <t>KUL/KUL/041213/2020</t>
  </si>
  <si>
    <t>Tlustice</t>
  </si>
  <si>
    <t>00233897</t>
  </si>
  <si>
    <t>KUL/KUL/041222/2020</t>
  </si>
  <si>
    <t>Královice</t>
  </si>
  <si>
    <t>00640433</t>
  </si>
  <si>
    <t>KUL/KUL/041225/2020</t>
  </si>
  <si>
    <t>Portus Praha, z.ú.</t>
  </si>
  <si>
    <t>26525305</t>
  </si>
  <si>
    <t>Nestátní neziskové organizace</t>
  </si>
  <si>
    <t>KUL/KUL/041228/2020</t>
  </si>
  <si>
    <t>00236667</t>
  </si>
  <si>
    <t>KUL/KUL/041259/2020</t>
  </si>
  <si>
    <t>00241636</t>
  </si>
  <si>
    <t>KUL/KUL/041286/2020</t>
  </si>
  <si>
    <t>Geisslers Hofcomoedianten</t>
  </si>
  <si>
    <t>22864181</t>
  </si>
  <si>
    <t>KUL/KUL/041294/2020</t>
  </si>
  <si>
    <t>Divadelní spolek Jiří</t>
  </si>
  <si>
    <t>45066108</t>
  </si>
  <si>
    <t>KUL/KUL/041311/2020</t>
  </si>
  <si>
    <t>LAUS - společnost pro podporu duchovní hudby ve Středních Čechách, z.s.</t>
  </si>
  <si>
    <t>62994441</t>
  </si>
  <si>
    <t>KUL/KUL/041313/2020</t>
  </si>
  <si>
    <t>Kouřim</t>
  </si>
  <si>
    <t>00235482</t>
  </si>
  <si>
    <t>KUL/KUL/041322/2020</t>
  </si>
  <si>
    <t>00240931</t>
  </si>
  <si>
    <t>KUL/KUL/041328/2020</t>
  </si>
  <si>
    <t>00233307</t>
  </si>
  <si>
    <t>Hýskov</t>
  </si>
  <si>
    <t>KUL/KUL/041363/2020</t>
  </si>
  <si>
    <t>Spolek Mládež sobě</t>
  </si>
  <si>
    <t>22748920</t>
  </si>
  <si>
    <t>KUL/KUL/041373/2020</t>
  </si>
  <si>
    <t>00234079</t>
  </si>
  <si>
    <t>KUL/KUL/041424/2020</t>
  </si>
  <si>
    <t>Sdružení Mělnický Vrkoč, z. s.</t>
  </si>
  <si>
    <t>70880204</t>
  </si>
  <si>
    <t>KUL/KUL/041429/2020</t>
  </si>
  <si>
    <t>DŘEVÁČEK, o.s.</t>
  </si>
  <si>
    <t>26561280</t>
  </si>
  <si>
    <t>KUL/KUL/041451/2020</t>
  </si>
  <si>
    <t>Tělocvičná jednota Sokol Český Brod</t>
  </si>
  <si>
    <t>00662402</t>
  </si>
  <si>
    <t>KUL/KUL/041498/2020</t>
  </si>
  <si>
    <t>Nymburské kulturní centrum</t>
  </si>
  <si>
    <t>00118516</t>
  </si>
  <si>
    <t>KUL/KUL/041518/2020</t>
  </si>
  <si>
    <t>00240508</t>
  </si>
  <si>
    <t>KUL/KUL/041527/2020</t>
  </si>
  <si>
    <t>Veteran Car Club Dobřichovice, z.s.</t>
  </si>
  <si>
    <t>06579353</t>
  </si>
  <si>
    <t>KUL/KUL/041535/2020</t>
  </si>
  <si>
    <t>Klub rodáků a přátel Kutné Hory - Kutná Hora v Praze, z.s.</t>
  </si>
  <si>
    <t>49797808</t>
  </si>
  <si>
    <t>KUL/KUL/041560/2020</t>
  </si>
  <si>
    <t>BEZoBAV časem, z. s.</t>
  </si>
  <si>
    <t>07620888</t>
  </si>
  <si>
    <t>KUL/KUL/041600/2020</t>
  </si>
  <si>
    <t>Spolek pro obnovu únětické kultury</t>
  </si>
  <si>
    <t>68378939</t>
  </si>
  <si>
    <t>KUL/KUL/041615/2020</t>
  </si>
  <si>
    <t>KLUB Mn. Hradiště s.r.o.</t>
  </si>
  <si>
    <t>47549483</t>
  </si>
  <si>
    <t>KUL/KUL/041629/2020</t>
  </si>
  <si>
    <t>Spolek Černokostelecký</t>
  </si>
  <si>
    <t>08467111</t>
  </si>
  <si>
    <t>KUL/KUL/041639/2020</t>
  </si>
  <si>
    <t>Bratřínov</t>
  </si>
  <si>
    <t>00639699</t>
  </si>
  <si>
    <t>KUL/KUL/041653/2020</t>
  </si>
  <si>
    <t>Dalibor Mierva</t>
  </si>
  <si>
    <t>74923692</t>
  </si>
  <si>
    <t>KUL/KUL/041669/2020</t>
  </si>
  <si>
    <t>Sdružení Roztoč, z.s.</t>
  </si>
  <si>
    <t>26606551</t>
  </si>
  <si>
    <t>KUL/KUL/041672/2020</t>
  </si>
  <si>
    <t>Láz</t>
  </si>
  <si>
    <t>00242608</t>
  </si>
  <si>
    <t>KUL/KUL/041681/2020</t>
  </si>
  <si>
    <t>Jazz Černošice z.s.</t>
  </si>
  <si>
    <t>22693751</t>
  </si>
  <si>
    <t>KUL/KUL/041691/2020</t>
  </si>
  <si>
    <t>Stanislav Sloup</t>
  </si>
  <si>
    <t>KUL/KUL/041692/2020</t>
  </si>
  <si>
    <t>Společenský klub Zdice</t>
  </si>
  <si>
    <t>43766871</t>
  </si>
  <si>
    <t>KUL/KUL/041693/2020</t>
  </si>
  <si>
    <t>Na Nohou z.s.</t>
  </si>
  <si>
    <t>05175500</t>
  </si>
  <si>
    <t>KUL/KUL/041694/2020</t>
  </si>
  <si>
    <t>Tělocvičná jednota Sokol Veltěž</t>
  </si>
  <si>
    <t>43754953</t>
  </si>
  <si>
    <t>KUL/KUL/041697/2020</t>
  </si>
  <si>
    <t>Líšnice</t>
  </si>
  <si>
    <t>00241440</t>
  </si>
  <si>
    <t>KUL/KUL/041699/2020</t>
  </si>
  <si>
    <t>Sun of Art, o.p.s.</t>
  </si>
  <si>
    <t>26642611</t>
  </si>
  <si>
    <t>KUL/KUL/041703/2020</t>
  </si>
  <si>
    <t>Spolek pro obnovu vinařství na Kutnohorsku, z.s.</t>
  </si>
  <si>
    <t>26649217</t>
  </si>
  <si>
    <t>KUL/KUL/041705/2020</t>
  </si>
  <si>
    <t>Akademie komorní hudby, z. s.</t>
  </si>
  <si>
    <t>07031955</t>
  </si>
  <si>
    <t>KUL/KUL/041713/2020</t>
  </si>
  <si>
    <t>Klub přátel vína v Kutné Hoře, z.s.</t>
  </si>
  <si>
    <t>22861351</t>
  </si>
  <si>
    <t>KUL/KUL/041718/2020</t>
  </si>
  <si>
    <t>Zuzana Králová</t>
  </si>
  <si>
    <t>KUL/KUL/041725/2020</t>
  </si>
  <si>
    <t>Čtvrtlístek z.s.</t>
  </si>
  <si>
    <t>22757490</t>
  </si>
  <si>
    <t>KUL/KUL/041738/2020</t>
  </si>
  <si>
    <t>Talichovo Berounsko, z.u.</t>
  </si>
  <si>
    <t>08751200</t>
  </si>
  <si>
    <t>KUL/KUL/041740/2020</t>
  </si>
  <si>
    <t>Libčický občanský spolek LOS</t>
  </si>
  <si>
    <t>02980576</t>
  </si>
  <si>
    <t>KUL/KUL/041741/2020</t>
  </si>
  <si>
    <t>Obec Velenice</t>
  </si>
  <si>
    <t>00640603</t>
  </si>
  <si>
    <t>KUL/KUL/041754/2020</t>
  </si>
  <si>
    <t>MS VZS ČČK Příbram</t>
  </si>
  <si>
    <t>22879676</t>
  </si>
  <si>
    <t>KUL/KUL/041762/2020</t>
  </si>
  <si>
    <t>TVRZ Libušín z.s.</t>
  </si>
  <si>
    <t>26660211</t>
  </si>
  <si>
    <t>KUL/KUL/041781/2020</t>
  </si>
  <si>
    <t>Veteran Car Club Praha z.s.</t>
  </si>
  <si>
    <t>26529092</t>
  </si>
  <si>
    <t>KUL/KUL/041787/2020</t>
  </si>
  <si>
    <t>Obec Počepice</t>
  </si>
  <si>
    <t>00243060</t>
  </si>
  <si>
    <t>KUL/KUL/041789/2020</t>
  </si>
  <si>
    <t>Farní sbor Českobratrské církve.evangelické v Poděbradech</t>
  </si>
  <si>
    <t>64732983</t>
  </si>
  <si>
    <t>KUL/KUL/041797/2020</t>
  </si>
  <si>
    <t>Muzejní spolek Dobříšska, z.s.</t>
  </si>
  <si>
    <t>01927205</t>
  </si>
  <si>
    <t>KUL/KUL/041807/2020</t>
  </si>
  <si>
    <t>Český svaz včelařů, z.s., základní organizace Byšice</t>
  </si>
  <si>
    <t>49519719</t>
  </si>
  <si>
    <t>KUL/KUL/041811/2020</t>
  </si>
  <si>
    <t>SPONTE SUA z.s.</t>
  </si>
  <si>
    <t>22679120</t>
  </si>
  <si>
    <t>KUL/KUL/041837/2020</t>
  </si>
  <si>
    <t>Hlásná Třebaň</t>
  </si>
  <si>
    <t>00233234</t>
  </si>
  <si>
    <t>KUL/KUL/041856/2020</t>
  </si>
  <si>
    <t>Petr Šolc</t>
  </si>
  <si>
    <t>08166081</t>
  </si>
  <si>
    <t>KUL/KUL/041879/2020</t>
  </si>
  <si>
    <t>Jiří Munzar</t>
  </si>
  <si>
    <t>71213660</t>
  </si>
  <si>
    <t>KUL/KUL/041894/2020</t>
  </si>
  <si>
    <t>Rytíři Mělničtí</t>
  </si>
  <si>
    <t>22869484</t>
  </si>
  <si>
    <t>Brandýs n/Lab.-St. Bol.</t>
  </si>
  <si>
    <t>Neratovice</t>
  </si>
  <si>
    <t>Praha 1</t>
  </si>
  <si>
    <t>Brandýs nad Labem-Stará Boleslav</t>
  </si>
  <si>
    <t>ORP</t>
  </si>
  <si>
    <t>Praha-východ</t>
  </si>
  <si>
    <t>Praha-západ</t>
  </si>
  <si>
    <t>Okres</t>
  </si>
  <si>
    <t>Praha 11</t>
  </si>
  <si>
    <t>Libeň</t>
  </si>
  <si>
    <t>Brandýs nad Labem–Stará Boleslav</t>
  </si>
  <si>
    <t>Praha 1-Nové Město</t>
  </si>
  <si>
    <t>Praha 10-Strašnice</t>
  </si>
  <si>
    <t>Název /Jméno</t>
  </si>
  <si>
    <t>Průměr bodového ohodnocení</t>
  </si>
  <si>
    <t>CELKOVÝ</t>
  </si>
  <si>
    <t>neschváleno</t>
  </si>
  <si>
    <t>schváleno</t>
  </si>
  <si>
    <t>j) Rozvoj hospodářsky a sociálně ohrožených území v kontextu Strategie rozvoje územního obvodu SK</t>
  </si>
  <si>
    <t>Středočeský Fond kultury a obnovy památek - Obecní knihovny</t>
  </si>
  <si>
    <t>a) Výše spolufinancování akce/projektu ze strany žadatele (min. 20 %)</t>
  </si>
  <si>
    <t>b) Společenský přínos akce/ projektu</t>
  </si>
  <si>
    <t>c) Kritérium z hlediska vybavenosti knihovny</t>
  </si>
  <si>
    <t>d) Kritérium z hlediska plnění Koncepce regionálních funkcí knihoven ve Středočeském kraji v období 2019 – 2022</t>
  </si>
  <si>
    <t>e) Specifické kritérium</t>
  </si>
  <si>
    <t>Rozvoj hospodářsky a sociálně ohrožených území v kontextu Strategie rozvoje územního obvodu SK</t>
  </si>
  <si>
    <t>KUL/POK/041168/2020</t>
  </si>
  <si>
    <t>KUL/POK/039962/2020</t>
  </si>
  <si>
    <t>KUL/POK/040170/2020</t>
  </si>
  <si>
    <t>Městské muzeum a knihovna Čáslav</t>
  </si>
  <si>
    <t>00472867</t>
  </si>
  <si>
    <t>KUL/POK/039868/2020</t>
  </si>
  <si>
    <t>Městská knihovna</t>
  </si>
  <si>
    <t>61883425</t>
  </si>
  <si>
    <t>KUL/POK/040597/2020</t>
  </si>
  <si>
    <t>Polepy</t>
  </si>
  <si>
    <t>00235644</t>
  </si>
  <si>
    <t>KUL/POK/041114/2020</t>
  </si>
  <si>
    <t>KUL/POK/040104/2020</t>
  </si>
  <si>
    <t>Husova knihovna Říčany, příspěvková organizace</t>
  </si>
  <si>
    <t>66002001</t>
  </si>
  <si>
    <t xml:space="preserve">Říčany </t>
  </si>
  <si>
    <t>Praha - východ</t>
  </si>
  <si>
    <t>KUL/POK/040100/2020</t>
  </si>
  <si>
    <t>Vysoký Chlumec</t>
  </si>
  <si>
    <t>00243582</t>
  </si>
  <si>
    <t>KUL/POK/041159/2020</t>
  </si>
  <si>
    <t>Třebestovice</t>
  </si>
  <si>
    <t>00239852</t>
  </si>
  <si>
    <t>KUL/POK/040986/2020</t>
  </si>
  <si>
    <t>Doubravčice</t>
  </si>
  <si>
    <t>00235369</t>
  </si>
  <si>
    <t>KUL/POK/041312/2020</t>
  </si>
  <si>
    <t>Svatý Mikuláš</t>
  </si>
  <si>
    <t>00236225</t>
  </si>
  <si>
    <t>KUL/POK/041556/2020</t>
  </si>
  <si>
    <t>KUL/POK/040950/2020</t>
  </si>
  <si>
    <t>Praha - západ</t>
  </si>
  <si>
    <t>KUL/POK/040895/2020</t>
  </si>
  <si>
    <t>KUL/POK/041267/2020</t>
  </si>
  <si>
    <t>KUL/POK/039993/2020</t>
  </si>
  <si>
    <t>KUL/POK/040996/2020</t>
  </si>
  <si>
    <t>Obec Lešetice</t>
  </si>
  <si>
    <t>00473855</t>
  </si>
  <si>
    <t>KUL/POK/040269/2020</t>
  </si>
  <si>
    <t>KUL/POK/041281/2020</t>
  </si>
  <si>
    <t>00240435</t>
  </si>
  <si>
    <t>KUL/POK/040007/2020</t>
  </si>
  <si>
    <t>Jestřabí Lhota</t>
  </si>
  <si>
    <t>00235415</t>
  </si>
  <si>
    <t>KUL/POK/039963/2020</t>
  </si>
  <si>
    <t>KUL/POK/040377/2020</t>
  </si>
  <si>
    <t>KUL/POK/040369/2020</t>
  </si>
  <si>
    <t>KUL/POK/040764/2020</t>
  </si>
  <si>
    <t>KUL/POK/041046/2020</t>
  </si>
  <si>
    <t>KUL/POK/040300/2020</t>
  </si>
  <si>
    <t>KUL/POK/040131/2020</t>
  </si>
  <si>
    <t>KUL/POK/040966/2020</t>
  </si>
  <si>
    <t>KUL/POK/040060/2020</t>
  </si>
  <si>
    <t>KUL/POK/040378/2020</t>
  </si>
  <si>
    <t>KUL/POK/041020/2020</t>
  </si>
  <si>
    <t>Městská knihovna Český Brod</t>
  </si>
  <si>
    <t>46390472</t>
  </si>
  <si>
    <t>KUL/POK/040225/2020</t>
  </si>
  <si>
    <t>KUL/POK/041509/2020</t>
  </si>
  <si>
    <t>KUL/POK/041325/2020</t>
  </si>
  <si>
    <t>KUL/POK/041706/2020</t>
  </si>
  <si>
    <t>Středočeský Fond kultury a obnovy památek - Obnova kulturních památek</t>
  </si>
  <si>
    <t>Středočeský Fond kultury a obnovy památek - Podpora kultury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</si>
</sst>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 ##0.00"/>
    <numFmt numFmtId="181" formatCode="#\ ##0.00\ &quot;Kč&quot;"/>
    <numFmt numFmtId="182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82" fontId="0" fillId="0" borderId="10" xfId="0" applyNumberFormat="1" applyBorder="1" applyAlignment="1">
      <alignment horizontal="right" wrapText="1"/>
    </xf>
    <xf numFmtId="181" fontId="0" fillId="0" borderId="10" xfId="0" applyNumberForma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182" fontId="0" fillId="0" borderId="10" xfId="0" applyNumberFormat="1" applyFill="1" applyBorder="1" applyAlignment="1">
      <alignment horizontal="right" wrapText="1"/>
    </xf>
    <xf numFmtId="181" fontId="0" fillId="0" borderId="10" xfId="0" applyNumberFormat="1" applyFill="1" applyBorder="1" applyAlignment="1">
      <alignment horizontal="right" wrapText="1"/>
    </xf>
    <xf numFmtId="180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9.8515625" style="0" customWidth="1"/>
    <col min="4" max="4" width="11.140625" style="0" customWidth="1"/>
    <col min="5" max="5" width="11.421875" style="0" customWidth="1"/>
    <col min="6" max="6" width="16.140625" style="0" customWidth="1"/>
    <col min="7" max="7" width="11.8515625" style="0" customWidth="1"/>
    <col min="8" max="8" width="14.140625" style="0" customWidth="1"/>
    <col min="9" max="9" width="13.7109375" style="0" customWidth="1"/>
    <col min="10" max="10" width="12.8515625" style="0" customWidth="1"/>
    <col min="11" max="11" width="16.7109375" style="0" customWidth="1"/>
    <col min="12" max="12" width="13.00390625" style="0" customWidth="1"/>
    <col min="13" max="13" width="11.7109375" style="0" customWidth="1"/>
    <col min="14" max="14" width="14.00390625" style="0" customWidth="1"/>
    <col min="15" max="15" width="11.7109375" style="0" customWidth="1"/>
    <col min="16" max="16" width="13.7109375" style="0" customWidth="1"/>
    <col min="17" max="17" width="11.8515625" style="0" customWidth="1"/>
  </cols>
  <sheetData>
    <row r="1" spans="1:17" ht="127.5">
      <c r="A1" s="18" t="s">
        <v>815</v>
      </c>
      <c r="B1" s="19"/>
      <c r="C1" s="19"/>
      <c r="D1" s="19"/>
      <c r="E1" s="19"/>
      <c r="F1" s="19"/>
      <c r="G1" s="19"/>
      <c r="H1" s="19"/>
      <c r="I1" s="19"/>
      <c r="J1" s="19"/>
      <c r="K1" s="11" t="s">
        <v>816</v>
      </c>
      <c r="L1" s="11" t="s">
        <v>817</v>
      </c>
      <c r="M1" s="11" t="s">
        <v>818</v>
      </c>
      <c r="N1" s="11" t="s">
        <v>819</v>
      </c>
      <c r="O1" s="11" t="s">
        <v>820</v>
      </c>
      <c r="P1" s="11" t="s">
        <v>821</v>
      </c>
      <c r="Q1" s="8" t="s">
        <v>811</v>
      </c>
    </row>
    <row r="2" spans="1:17" ht="38.25">
      <c r="A2" s="11" t="s">
        <v>0</v>
      </c>
      <c r="B2" s="11" t="s">
        <v>1</v>
      </c>
      <c r="C2" s="11" t="s">
        <v>2</v>
      </c>
      <c r="D2" s="11" t="s">
        <v>800</v>
      </c>
      <c r="E2" s="11" t="s">
        <v>803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8" t="s">
        <v>810</v>
      </c>
      <c r="L2" s="8" t="s">
        <v>810</v>
      </c>
      <c r="M2" s="8" t="s">
        <v>810</v>
      </c>
      <c r="N2" s="8" t="s">
        <v>810</v>
      </c>
      <c r="O2" s="8" t="s">
        <v>810</v>
      </c>
      <c r="P2" s="8" t="s">
        <v>810</v>
      </c>
      <c r="Q2" s="8" t="s">
        <v>810</v>
      </c>
    </row>
    <row r="3" spans="1:17" ht="25.5">
      <c r="A3" s="5" t="s">
        <v>822</v>
      </c>
      <c r="B3" s="5" t="s">
        <v>48</v>
      </c>
      <c r="C3" s="5" t="s">
        <v>49</v>
      </c>
      <c r="D3" s="12" t="s">
        <v>113</v>
      </c>
      <c r="E3" s="12" t="s">
        <v>113</v>
      </c>
      <c r="F3" s="5" t="s">
        <v>12</v>
      </c>
      <c r="G3" s="13">
        <v>43850.84483796296</v>
      </c>
      <c r="H3" s="14">
        <v>50000</v>
      </c>
      <c r="I3" s="14">
        <v>50000</v>
      </c>
      <c r="J3" s="12" t="s">
        <v>813</v>
      </c>
      <c r="K3" s="15">
        <v>6.666666666666667</v>
      </c>
      <c r="L3" s="15">
        <v>18.333333333333332</v>
      </c>
      <c r="M3" s="15">
        <v>6.666666666666667</v>
      </c>
      <c r="N3" s="15">
        <v>6.666666666666667</v>
      </c>
      <c r="O3" s="15">
        <v>11.333333333333334</v>
      </c>
      <c r="P3" s="15">
        <v>2</v>
      </c>
      <c r="Q3" s="16">
        <f aca="true" t="shared" si="0" ref="Q3:Q37">K3+L3+M3+N3+O3+P3</f>
        <v>51.66666666666667</v>
      </c>
    </row>
    <row r="4" spans="1:17" ht="25.5">
      <c r="A4" s="5" t="s">
        <v>823</v>
      </c>
      <c r="B4" s="5" t="s">
        <v>10</v>
      </c>
      <c r="C4" s="5" t="s">
        <v>11</v>
      </c>
      <c r="D4" s="5" t="s">
        <v>8</v>
      </c>
      <c r="E4" s="5" t="s">
        <v>8</v>
      </c>
      <c r="F4" s="5" t="s">
        <v>12</v>
      </c>
      <c r="G4" s="13">
        <v>43844.40739583333</v>
      </c>
      <c r="H4" s="14">
        <v>20000</v>
      </c>
      <c r="I4" s="14">
        <v>20000</v>
      </c>
      <c r="J4" s="12" t="s">
        <v>813</v>
      </c>
      <c r="K4" s="15">
        <v>10</v>
      </c>
      <c r="L4" s="15">
        <v>18.333333333333332</v>
      </c>
      <c r="M4" s="15">
        <v>13.333333333333334</v>
      </c>
      <c r="N4" s="15">
        <v>1.6666666666666667</v>
      </c>
      <c r="O4" s="15">
        <v>7.666666666666667</v>
      </c>
      <c r="P4" s="15">
        <v>0</v>
      </c>
      <c r="Q4" s="16">
        <f t="shared" si="0"/>
        <v>50.99999999999999</v>
      </c>
    </row>
    <row r="5" spans="1:17" ht="38.25">
      <c r="A5" s="5" t="s">
        <v>824</v>
      </c>
      <c r="B5" s="5" t="s">
        <v>825</v>
      </c>
      <c r="C5" s="5" t="s">
        <v>826</v>
      </c>
      <c r="D5" s="5" t="s">
        <v>22</v>
      </c>
      <c r="E5" s="12" t="s">
        <v>113</v>
      </c>
      <c r="F5" s="5" t="s">
        <v>9</v>
      </c>
      <c r="G5" s="13">
        <v>43843.714641203704</v>
      </c>
      <c r="H5" s="14">
        <v>70000</v>
      </c>
      <c r="I5" s="14">
        <v>70000</v>
      </c>
      <c r="J5" s="12" t="s">
        <v>813</v>
      </c>
      <c r="K5" s="15">
        <v>6.666666666666667</v>
      </c>
      <c r="L5" s="15">
        <v>18.333333333333332</v>
      </c>
      <c r="M5" s="15">
        <v>13.333333333333334</v>
      </c>
      <c r="N5" s="15">
        <v>6.666666666666667</v>
      </c>
      <c r="O5" s="15">
        <v>5.666666666666667</v>
      </c>
      <c r="P5" s="15">
        <v>0</v>
      </c>
      <c r="Q5" s="16">
        <f t="shared" si="0"/>
        <v>50.666666666666664</v>
      </c>
    </row>
    <row r="6" spans="1:17" ht="38.25">
      <c r="A6" s="5" t="s">
        <v>827</v>
      </c>
      <c r="B6" s="12" t="s">
        <v>828</v>
      </c>
      <c r="C6" s="5" t="s">
        <v>829</v>
      </c>
      <c r="D6" s="5" t="s">
        <v>8</v>
      </c>
      <c r="E6" s="5" t="s">
        <v>8</v>
      </c>
      <c r="F6" s="5" t="s">
        <v>9</v>
      </c>
      <c r="G6" s="13">
        <v>43843.33950231481</v>
      </c>
      <c r="H6" s="14">
        <v>70000</v>
      </c>
      <c r="I6" s="14">
        <v>70000</v>
      </c>
      <c r="J6" s="12" t="s">
        <v>813</v>
      </c>
      <c r="K6" s="15">
        <v>6.666666666666667</v>
      </c>
      <c r="L6" s="15">
        <v>16.666666666666668</v>
      </c>
      <c r="M6" s="15">
        <v>11.666666666666666</v>
      </c>
      <c r="N6" s="15">
        <v>6.666666666666667</v>
      </c>
      <c r="O6" s="15">
        <v>8.666666666666666</v>
      </c>
      <c r="P6" s="15">
        <v>0</v>
      </c>
      <c r="Q6" s="16">
        <f t="shared" si="0"/>
        <v>50.33333333333333</v>
      </c>
    </row>
    <row r="7" spans="1:17" ht="25.5">
      <c r="A7" s="5" t="s">
        <v>830</v>
      </c>
      <c r="B7" s="5" t="s">
        <v>831</v>
      </c>
      <c r="C7" s="5" t="s">
        <v>832</v>
      </c>
      <c r="D7" s="12" t="s">
        <v>8</v>
      </c>
      <c r="E7" s="12" t="s">
        <v>8</v>
      </c>
      <c r="F7" s="5" t="s">
        <v>12</v>
      </c>
      <c r="G7" s="13">
        <v>43845.83524305555</v>
      </c>
      <c r="H7" s="14">
        <v>70000</v>
      </c>
      <c r="I7" s="14">
        <v>70000</v>
      </c>
      <c r="J7" s="12" t="s">
        <v>813</v>
      </c>
      <c r="K7" s="15">
        <v>8.333333333333334</v>
      </c>
      <c r="L7" s="15">
        <v>13.333333333333334</v>
      </c>
      <c r="M7" s="15">
        <v>11.666666666666666</v>
      </c>
      <c r="N7" s="15">
        <v>6.666666666666667</v>
      </c>
      <c r="O7" s="15">
        <v>9</v>
      </c>
      <c r="P7" s="15">
        <v>0</v>
      </c>
      <c r="Q7" s="16">
        <f t="shared" si="0"/>
        <v>49</v>
      </c>
    </row>
    <row r="8" spans="1:17" ht="25.5">
      <c r="A8" s="5" t="s">
        <v>833</v>
      </c>
      <c r="B8" s="5" t="s">
        <v>46</v>
      </c>
      <c r="C8" s="5" t="s">
        <v>47</v>
      </c>
      <c r="D8" s="12" t="s">
        <v>201</v>
      </c>
      <c r="E8" s="12" t="s">
        <v>331</v>
      </c>
      <c r="F8" s="5" t="s">
        <v>12</v>
      </c>
      <c r="G8" s="13">
        <v>43852.866064814814</v>
      </c>
      <c r="H8" s="14">
        <v>37500</v>
      </c>
      <c r="I8" s="14">
        <v>37500</v>
      </c>
      <c r="J8" s="12" t="s">
        <v>813</v>
      </c>
      <c r="K8" s="15">
        <v>6.666666666666667</v>
      </c>
      <c r="L8" s="15">
        <v>18.333333333333332</v>
      </c>
      <c r="M8" s="15">
        <v>8.333333333333334</v>
      </c>
      <c r="N8" s="15">
        <v>3.3333333333333335</v>
      </c>
      <c r="O8" s="15">
        <v>11.333333333333334</v>
      </c>
      <c r="P8" s="15">
        <v>0</v>
      </c>
      <c r="Q8" s="16">
        <f t="shared" si="0"/>
        <v>48.00000000000001</v>
      </c>
    </row>
    <row r="9" spans="1:17" ht="51">
      <c r="A9" s="5" t="s">
        <v>834</v>
      </c>
      <c r="B9" s="5" t="s">
        <v>835</v>
      </c>
      <c r="C9" s="5" t="s">
        <v>836</v>
      </c>
      <c r="D9" s="5" t="s">
        <v>837</v>
      </c>
      <c r="E9" s="12" t="s">
        <v>838</v>
      </c>
      <c r="F9" s="5" t="s">
        <v>9</v>
      </c>
      <c r="G9" s="13">
        <v>43847.555497685185</v>
      </c>
      <c r="H9" s="14">
        <v>68000</v>
      </c>
      <c r="I9" s="14">
        <v>68000</v>
      </c>
      <c r="J9" s="12" t="s">
        <v>813</v>
      </c>
      <c r="K9" s="15">
        <v>6.666666666666667</v>
      </c>
      <c r="L9" s="15">
        <v>16.666666666666668</v>
      </c>
      <c r="M9" s="15">
        <v>13.333333333333334</v>
      </c>
      <c r="N9" s="15">
        <v>3.3333333333333335</v>
      </c>
      <c r="O9" s="15">
        <v>5.666666666666667</v>
      </c>
      <c r="P9" s="15">
        <v>0</v>
      </c>
      <c r="Q9" s="16">
        <f t="shared" si="0"/>
        <v>45.66666666666667</v>
      </c>
    </row>
    <row r="10" spans="1:17" ht="25.5">
      <c r="A10" s="5" t="s">
        <v>839</v>
      </c>
      <c r="B10" s="5" t="s">
        <v>840</v>
      </c>
      <c r="C10" s="5" t="s">
        <v>841</v>
      </c>
      <c r="D10" s="5" t="s">
        <v>286</v>
      </c>
      <c r="E10" s="5" t="s">
        <v>374</v>
      </c>
      <c r="F10" s="5" t="s">
        <v>12</v>
      </c>
      <c r="G10" s="13">
        <v>43851.60907407408</v>
      </c>
      <c r="H10" s="14">
        <v>35000</v>
      </c>
      <c r="I10" s="14">
        <v>35000</v>
      </c>
      <c r="J10" s="12" t="s">
        <v>813</v>
      </c>
      <c r="K10" s="15">
        <v>6.666666666666667</v>
      </c>
      <c r="L10" s="15">
        <v>13.333333333333334</v>
      </c>
      <c r="M10" s="15">
        <v>10</v>
      </c>
      <c r="N10" s="15">
        <v>0</v>
      </c>
      <c r="O10" s="15">
        <v>11.333333333333334</v>
      </c>
      <c r="P10" s="15">
        <v>2</v>
      </c>
      <c r="Q10" s="16">
        <f t="shared" si="0"/>
        <v>43.333333333333336</v>
      </c>
    </row>
    <row r="11" spans="1:17" ht="25.5">
      <c r="A11" s="5" t="s">
        <v>842</v>
      </c>
      <c r="B11" s="5" t="s">
        <v>843</v>
      </c>
      <c r="C11" s="5" t="s">
        <v>844</v>
      </c>
      <c r="D11" s="12" t="s">
        <v>331</v>
      </c>
      <c r="E11" s="12" t="s">
        <v>331</v>
      </c>
      <c r="F11" s="5" t="s">
        <v>12</v>
      </c>
      <c r="G11" s="13">
        <v>43851.63667824074</v>
      </c>
      <c r="H11" s="14">
        <v>70000</v>
      </c>
      <c r="I11" s="14">
        <v>70000</v>
      </c>
      <c r="J11" s="12" t="s">
        <v>813</v>
      </c>
      <c r="K11" s="15">
        <v>10</v>
      </c>
      <c r="L11" s="15">
        <v>11.666666666666666</v>
      </c>
      <c r="M11" s="15">
        <v>13.333333333333334</v>
      </c>
      <c r="N11" s="15">
        <v>3.3333333333333335</v>
      </c>
      <c r="O11" s="15">
        <v>3</v>
      </c>
      <c r="P11" s="15">
        <v>2</v>
      </c>
      <c r="Q11" s="16">
        <f t="shared" si="0"/>
        <v>43.333333333333336</v>
      </c>
    </row>
    <row r="12" spans="1:17" ht="25.5">
      <c r="A12" s="5" t="s">
        <v>845</v>
      </c>
      <c r="B12" s="5" t="s">
        <v>846</v>
      </c>
      <c r="C12" s="5" t="s">
        <v>847</v>
      </c>
      <c r="D12" s="12" t="s">
        <v>43</v>
      </c>
      <c r="E12" s="12" t="s">
        <v>8</v>
      </c>
      <c r="F12" s="5" t="s">
        <v>12</v>
      </c>
      <c r="G12" s="13">
        <v>43850.94755787037</v>
      </c>
      <c r="H12" s="14">
        <v>70000</v>
      </c>
      <c r="I12" s="14">
        <v>70000</v>
      </c>
      <c r="J12" s="12" t="s">
        <v>813</v>
      </c>
      <c r="K12" s="15">
        <v>3.3333333333333335</v>
      </c>
      <c r="L12" s="15">
        <v>20</v>
      </c>
      <c r="M12" s="15">
        <v>10</v>
      </c>
      <c r="N12" s="15">
        <v>0</v>
      </c>
      <c r="O12" s="15">
        <v>8.333333333333334</v>
      </c>
      <c r="P12" s="15">
        <v>0</v>
      </c>
      <c r="Q12" s="16">
        <f t="shared" si="0"/>
        <v>41.666666666666664</v>
      </c>
    </row>
    <row r="13" spans="1:17" ht="25.5">
      <c r="A13" s="5" t="s">
        <v>848</v>
      </c>
      <c r="B13" s="5" t="s">
        <v>849</v>
      </c>
      <c r="C13" s="5" t="s">
        <v>850</v>
      </c>
      <c r="D13" s="12" t="s">
        <v>113</v>
      </c>
      <c r="E13" s="12" t="s">
        <v>113</v>
      </c>
      <c r="F13" s="5" t="s">
        <v>12</v>
      </c>
      <c r="G13" s="13">
        <v>43852.39304398148</v>
      </c>
      <c r="H13" s="14">
        <v>70000</v>
      </c>
      <c r="I13" s="14">
        <v>70000</v>
      </c>
      <c r="J13" s="12" t="s">
        <v>813</v>
      </c>
      <c r="K13" s="15">
        <v>6.666666666666667</v>
      </c>
      <c r="L13" s="15">
        <v>15</v>
      </c>
      <c r="M13" s="15">
        <v>10</v>
      </c>
      <c r="N13" s="15">
        <v>6.666666666666667</v>
      </c>
      <c r="O13" s="15">
        <v>0</v>
      </c>
      <c r="P13" s="15">
        <v>2</v>
      </c>
      <c r="Q13" s="16">
        <f t="shared" si="0"/>
        <v>40.333333333333336</v>
      </c>
    </row>
    <row r="14" spans="1:17" ht="25.5">
      <c r="A14" s="5" t="s">
        <v>851</v>
      </c>
      <c r="B14" s="5" t="s">
        <v>57</v>
      </c>
      <c r="C14" s="5" t="s">
        <v>58</v>
      </c>
      <c r="D14" s="12" t="s">
        <v>489</v>
      </c>
      <c r="E14" s="12" t="s">
        <v>331</v>
      </c>
      <c r="F14" s="5" t="s">
        <v>12</v>
      </c>
      <c r="G14" s="13">
        <v>43851.89922453704</v>
      </c>
      <c r="H14" s="14">
        <v>62000</v>
      </c>
      <c r="I14" s="14">
        <v>62000</v>
      </c>
      <c r="J14" s="12" t="s">
        <v>813</v>
      </c>
      <c r="K14" s="15">
        <v>6.666666666666667</v>
      </c>
      <c r="L14" s="15">
        <v>10</v>
      </c>
      <c r="M14" s="15">
        <v>8.333333333333334</v>
      </c>
      <c r="N14" s="15">
        <v>6.666666666666667</v>
      </c>
      <c r="O14" s="15">
        <v>5.666666666666667</v>
      </c>
      <c r="P14" s="15">
        <v>2</v>
      </c>
      <c r="Q14" s="16">
        <f t="shared" si="0"/>
        <v>39.333333333333336</v>
      </c>
    </row>
    <row r="15" spans="1:17" ht="25.5">
      <c r="A15" s="5" t="s">
        <v>852</v>
      </c>
      <c r="B15" s="5" t="s">
        <v>39</v>
      </c>
      <c r="C15" s="5" t="s">
        <v>40</v>
      </c>
      <c r="D15" s="12" t="s">
        <v>268</v>
      </c>
      <c r="E15" s="12" t="s">
        <v>853</v>
      </c>
      <c r="F15" s="5" t="s">
        <v>12</v>
      </c>
      <c r="G15" s="13">
        <v>43852.7134375</v>
      </c>
      <c r="H15" s="14">
        <v>69000</v>
      </c>
      <c r="I15" s="14">
        <v>69000</v>
      </c>
      <c r="J15" s="12" t="s">
        <v>813</v>
      </c>
      <c r="K15" s="15">
        <v>6.666666666666667</v>
      </c>
      <c r="L15" s="15">
        <v>10</v>
      </c>
      <c r="M15" s="15">
        <v>5</v>
      </c>
      <c r="N15" s="15">
        <v>6.666666666666667</v>
      </c>
      <c r="O15" s="15">
        <v>8.333333333333334</v>
      </c>
      <c r="P15" s="15">
        <v>0</v>
      </c>
      <c r="Q15" s="16">
        <f t="shared" si="0"/>
        <v>36.66666666666667</v>
      </c>
    </row>
    <row r="16" spans="1:17" ht="25.5">
      <c r="A16" s="5" t="s">
        <v>854</v>
      </c>
      <c r="B16" s="5" t="s">
        <v>37</v>
      </c>
      <c r="C16" s="5" t="s">
        <v>38</v>
      </c>
      <c r="D16" s="12" t="s">
        <v>189</v>
      </c>
      <c r="E16" s="12" t="s">
        <v>189</v>
      </c>
      <c r="F16" s="5" t="s">
        <v>12</v>
      </c>
      <c r="G16" s="13">
        <v>43850.886967592596</v>
      </c>
      <c r="H16" s="14">
        <v>41000</v>
      </c>
      <c r="I16" s="14">
        <v>41000</v>
      </c>
      <c r="J16" s="12" t="s">
        <v>813</v>
      </c>
      <c r="K16" s="15">
        <v>8.333333333333334</v>
      </c>
      <c r="L16" s="15">
        <v>10</v>
      </c>
      <c r="M16" s="15">
        <v>6.666666666666667</v>
      </c>
      <c r="N16" s="15">
        <v>3.3333333333333335</v>
      </c>
      <c r="O16" s="15">
        <v>5.666666666666667</v>
      </c>
      <c r="P16" s="15">
        <v>2</v>
      </c>
      <c r="Q16" s="16">
        <f t="shared" si="0"/>
        <v>36</v>
      </c>
    </row>
    <row r="17" spans="1:17" ht="25.5">
      <c r="A17" s="5" t="s">
        <v>855</v>
      </c>
      <c r="B17" s="5" t="s">
        <v>50</v>
      </c>
      <c r="C17" s="5" t="s">
        <v>51</v>
      </c>
      <c r="D17" s="12" t="s">
        <v>268</v>
      </c>
      <c r="E17" s="12" t="s">
        <v>853</v>
      </c>
      <c r="F17" s="5" t="s">
        <v>12</v>
      </c>
      <c r="G17" s="13">
        <v>43851.60895833333</v>
      </c>
      <c r="H17" s="14">
        <v>30000</v>
      </c>
      <c r="I17" s="14">
        <v>30000</v>
      </c>
      <c r="J17" s="12" t="s">
        <v>813</v>
      </c>
      <c r="K17" s="15">
        <v>5</v>
      </c>
      <c r="L17" s="15">
        <v>16.666666666666668</v>
      </c>
      <c r="M17" s="15">
        <v>5</v>
      </c>
      <c r="N17" s="15">
        <v>3.3333333333333335</v>
      </c>
      <c r="O17" s="15">
        <v>5.666666666666667</v>
      </c>
      <c r="P17" s="15">
        <v>0</v>
      </c>
      <c r="Q17" s="16">
        <f t="shared" si="0"/>
        <v>35.666666666666664</v>
      </c>
    </row>
    <row r="18" spans="1:17" ht="25.5">
      <c r="A18" s="5" t="s">
        <v>856</v>
      </c>
      <c r="B18" s="5" t="s">
        <v>15</v>
      </c>
      <c r="C18" s="5" t="s">
        <v>16</v>
      </c>
      <c r="D18" s="5" t="s">
        <v>113</v>
      </c>
      <c r="E18" s="5" t="s">
        <v>113</v>
      </c>
      <c r="F18" s="5" t="s">
        <v>12</v>
      </c>
      <c r="G18" s="13">
        <v>43845.37535879629</v>
      </c>
      <c r="H18" s="14">
        <v>70000</v>
      </c>
      <c r="I18" s="14">
        <v>70000</v>
      </c>
      <c r="J18" s="12" t="s">
        <v>813</v>
      </c>
      <c r="K18" s="15">
        <v>6.666666666666667</v>
      </c>
      <c r="L18" s="15">
        <v>5</v>
      </c>
      <c r="M18" s="15">
        <v>6.666666666666667</v>
      </c>
      <c r="N18" s="15">
        <v>5</v>
      </c>
      <c r="O18" s="15">
        <v>8.666666666666666</v>
      </c>
      <c r="P18" s="15">
        <v>2</v>
      </c>
      <c r="Q18" s="16">
        <f t="shared" si="0"/>
        <v>34</v>
      </c>
    </row>
    <row r="19" spans="1:17" ht="25.5">
      <c r="A19" s="5" t="s">
        <v>857</v>
      </c>
      <c r="B19" s="5" t="s">
        <v>858</v>
      </c>
      <c r="C19" s="5" t="s">
        <v>859</v>
      </c>
      <c r="D19" s="12" t="s">
        <v>374</v>
      </c>
      <c r="E19" s="12" t="s">
        <v>374</v>
      </c>
      <c r="F19" s="5" t="s">
        <v>12</v>
      </c>
      <c r="G19" s="13">
        <v>43849.98746527778</v>
      </c>
      <c r="H19" s="14">
        <v>53400</v>
      </c>
      <c r="I19" s="14">
        <v>53400</v>
      </c>
      <c r="J19" s="12" t="s">
        <v>813</v>
      </c>
      <c r="K19" s="15">
        <v>6.666666666666667</v>
      </c>
      <c r="L19" s="15">
        <v>13.333333333333334</v>
      </c>
      <c r="M19" s="15">
        <v>10</v>
      </c>
      <c r="N19" s="15">
        <v>0</v>
      </c>
      <c r="O19" s="15">
        <v>1.6666666666666667</v>
      </c>
      <c r="P19" s="15">
        <v>2</v>
      </c>
      <c r="Q19" s="16">
        <f t="shared" si="0"/>
        <v>33.66666666666667</v>
      </c>
    </row>
    <row r="20" spans="1:17" ht="25.5">
      <c r="A20" s="5" t="s">
        <v>860</v>
      </c>
      <c r="B20" s="5" t="s">
        <v>25</v>
      </c>
      <c r="C20" s="5" t="s">
        <v>26</v>
      </c>
      <c r="D20" s="5" t="s">
        <v>576</v>
      </c>
      <c r="E20" s="12" t="s">
        <v>387</v>
      </c>
      <c r="F20" s="5" t="s">
        <v>12</v>
      </c>
      <c r="G20" s="13">
        <v>43848.57230324074</v>
      </c>
      <c r="H20" s="14">
        <v>49000</v>
      </c>
      <c r="I20" s="14">
        <v>44100</v>
      </c>
      <c r="J20" s="12" t="s">
        <v>813</v>
      </c>
      <c r="K20" s="15">
        <v>10</v>
      </c>
      <c r="L20" s="15">
        <v>8.333333333333334</v>
      </c>
      <c r="M20" s="15">
        <v>10</v>
      </c>
      <c r="N20" s="15">
        <v>0</v>
      </c>
      <c r="O20" s="15">
        <v>3</v>
      </c>
      <c r="P20" s="15">
        <v>0</v>
      </c>
      <c r="Q20" s="16">
        <f t="shared" si="0"/>
        <v>31.333333333333336</v>
      </c>
    </row>
    <row r="21" spans="1:17" ht="25.5">
      <c r="A21" s="5" t="s">
        <v>861</v>
      </c>
      <c r="B21" s="5" t="s">
        <v>52</v>
      </c>
      <c r="C21" s="5" t="s">
        <v>862</v>
      </c>
      <c r="D21" s="12" t="s">
        <v>19</v>
      </c>
      <c r="E21" s="12" t="s">
        <v>838</v>
      </c>
      <c r="F21" s="5" t="s">
        <v>12</v>
      </c>
      <c r="G21" s="13">
        <v>43852.410474537035</v>
      </c>
      <c r="H21" s="14">
        <v>30000</v>
      </c>
      <c r="I21" s="14">
        <v>0</v>
      </c>
      <c r="J21" s="12" t="s">
        <v>812</v>
      </c>
      <c r="K21" s="15">
        <v>5</v>
      </c>
      <c r="L21" s="15">
        <v>10</v>
      </c>
      <c r="M21" s="15">
        <v>6.666666666666667</v>
      </c>
      <c r="N21" s="15">
        <v>0</v>
      </c>
      <c r="O21" s="15">
        <v>9</v>
      </c>
      <c r="P21" s="15">
        <v>0</v>
      </c>
      <c r="Q21" s="16">
        <f t="shared" si="0"/>
        <v>30.666666666666668</v>
      </c>
    </row>
    <row r="22" spans="1:17" ht="25.5">
      <c r="A22" s="5" t="s">
        <v>863</v>
      </c>
      <c r="B22" s="5" t="s">
        <v>864</v>
      </c>
      <c r="C22" s="5" t="s">
        <v>865</v>
      </c>
      <c r="D22" s="5" t="s">
        <v>8</v>
      </c>
      <c r="E22" s="5" t="s">
        <v>8</v>
      </c>
      <c r="F22" s="5" t="s">
        <v>12</v>
      </c>
      <c r="G22" s="13">
        <v>43843.8184837963</v>
      </c>
      <c r="H22" s="14">
        <v>20000</v>
      </c>
      <c r="I22" s="14">
        <v>0</v>
      </c>
      <c r="J22" s="12" t="s">
        <v>812</v>
      </c>
      <c r="K22" s="15">
        <v>5</v>
      </c>
      <c r="L22" s="15">
        <v>8.333333333333334</v>
      </c>
      <c r="M22" s="15">
        <v>10</v>
      </c>
      <c r="N22" s="15">
        <v>5</v>
      </c>
      <c r="O22" s="15">
        <v>2</v>
      </c>
      <c r="P22" s="15">
        <v>0</v>
      </c>
      <c r="Q22" s="16">
        <f t="shared" si="0"/>
        <v>30.333333333333336</v>
      </c>
    </row>
    <row r="23" spans="1:17" ht="25.5">
      <c r="A23" s="5" t="s">
        <v>866</v>
      </c>
      <c r="B23" s="5" t="s">
        <v>13</v>
      </c>
      <c r="C23" s="5" t="s">
        <v>14</v>
      </c>
      <c r="D23" s="5" t="s">
        <v>409</v>
      </c>
      <c r="E23" s="5" t="s">
        <v>409</v>
      </c>
      <c r="F23" s="5" t="s">
        <v>12</v>
      </c>
      <c r="G23" s="13">
        <v>43843.60376157407</v>
      </c>
      <c r="H23" s="14">
        <v>48000</v>
      </c>
      <c r="I23" s="14">
        <v>0</v>
      </c>
      <c r="J23" s="12" t="s">
        <v>812</v>
      </c>
      <c r="K23" s="15">
        <v>3.3333333333333335</v>
      </c>
      <c r="L23" s="15">
        <v>11.666666666666666</v>
      </c>
      <c r="M23" s="15">
        <v>3.3333333333333335</v>
      </c>
      <c r="N23" s="15">
        <v>1</v>
      </c>
      <c r="O23" s="15">
        <v>9</v>
      </c>
      <c r="P23" s="15">
        <v>2</v>
      </c>
      <c r="Q23" s="16">
        <f t="shared" si="0"/>
        <v>30.333333333333332</v>
      </c>
    </row>
    <row r="24" spans="1:17" ht="25.5">
      <c r="A24" s="5" t="s">
        <v>867</v>
      </c>
      <c r="B24" s="5" t="s">
        <v>31</v>
      </c>
      <c r="C24" s="5" t="s">
        <v>32</v>
      </c>
      <c r="D24" s="5" t="s">
        <v>31</v>
      </c>
      <c r="E24" s="17" t="s">
        <v>409</v>
      </c>
      <c r="F24" s="5" t="s">
        <v>12</v>
      </c>
      <c r="G24" s="13">
        <v>43852.30621527778</v>
      </c>
      <c r="H24" s="14">
        <v>65520</v>
      </c>
      <c r="I24" s="14">
        <v>0</v>
      </c>
      <c r="J24" s="12" t="s">
        <v>812</v>
      </c>
      <c r="K24" s="15">
        <v>5</v>
      </c>
      <c r="L24" s="15">
        <v>8.333333333333334</v>
      </c>
      <c r="M24" s="15">
        <v>6.666666666666667</v>
      </c>
      <c r="N24" s="15">
        <v>3.3333333333333335</v>
      </c>
      <c r="O24" s="15">
        <v>7</v>
      </c>
      <c r="P24" s="15">
        <v>0</v>
      </c>
      <c r="Q24" s="16">
        <f t="shared" si="0"/>
        <v>30.333333333333332</v>
      </c>
    </row>
    <row r="25" spans="1:17" ht="25.5">
      <c r="A25" s="5" t="s">
        <v>868</v>
      </c>
      <c r="B25" s="5" t="s">
        <v>29</v>
      </c>
      <c r="C25" s="5" t="s">
        <v>30</v>
      </c>
      <c r="D25" s="5" t="s">
        <v>384</v>
      </c>
      <c r="E25" s="12" t="s">
        <v>370</v>
      </c>
      <c r="F25" s="5" t="s">
        <v>12</v>
      </c>
      <c r="G25" s="13">
        <v>43846.64690972222</v>
      </c>
      <c r="H25" s="14">
        <v>70000</v>
      </c>
      <c r="I25" s="14">
        <v>0</v>
      </c>
      <c r="J25" s="12" t="s">
        <v>812</v>
      </c>
      <c r="K25" s="15">
        <v>6.666666666666667</v>
      </c>
      <c r="L25" s="15">
        <v>6.666666666666667</v>
      </c>
      <c r="M25" s="15">
        <v>10</v>
      </c>
      <c r="N25" s="15">
        <v>3.3333333333333335</v>
      </c>
      <c r="O25" s="15">
        <v>1.3333333333333333</v>
      </c>
      <c r="P25" s="15">
        <v>2</v>
      </c>
      <c r="Q25" s="16">
        <f t="shared" si="0"/>
        <v>30</v>
      </c>
    </row>
    <row r="26" spans="1:17" ht="25.5">
      <c r="A26" s="5" t="s">
        <v>869</v>
      </c>
      <c r="B26" s="5" t="s">
        <v>35</v>
      </c>
      <c r="C26" s="5" t="s">
        <v>36</v>
      </c>
      <c r="D26" s="12" t="s">
        <v>837</v>
      </c>
      <c r="E26" s="12" t="s">
        <v>838</v>
      </c>
      <c r="F26" s="5" t="s">
        <v>12</v>
      </c>
      <c r="G26" s="13">
        <v>43852.724965277775</v>
      </c>
      <c r="H26" s="14">
        <v>64000</v>
      </c>
      <c r="I26" s="14">
        <v>0</v>
      </c>
      <c r="J26" s="12" t="s">
        <v>812</v>
      </c>
      <c r="K26" s="15">
        <v>5</v>
      </c>
      <c r="L26" s="15">
        <v>11.666666666666666</v>
      </c>
      <c r="M26" s="15">
        <v>5</v>
      </c>
      <c r="N26" s="15">
        <v>0</v>
      </c>
      <c r="O26" s="15">
        <v>8.333333333333334</v>
      </c>
      <c r="P26" s="15">
        <v>0</v>
      </c>
      <c r="Q26" s="16">
        <f t="shared" si="0"/>
        <v>30</v>
      </c>
    </row>
    <row r="27" spans="1:17" ht="25.5">
      <c r="A27" s="5" t="s">
        <v>870</v>
      </c>
      <c r="B27" s="5" t="s">
        <v>44</v>
      </c>
      <c r="C27" s="5" t="s">
        <v>45</v>
      </c>
      <c r="D27" s="12" t="s">
        <v>370</v>
      </c>
      <c r="E27" s="12" t="s">
        <v>370</v>
      </c>
      <c r="F27" s="5" t="s">
        <v>12</v>
      </c>
      <c r="G27" s="13">
        <v>43851.582916666666</v>
      </c>
      <c r="H27" s="14">
        <v>50000</v>
      </c>
      <c r="I27" s="14">
        <v>0</v>
      </c>
      <c r="J27" s="12" t="s">
        <v>812</v>
      </c>
      <c r="K27" s="15">
        <v>6.666666666666667</v>
      </c>
      <c r="L27" s="15">
        <v>10</v>
      </c>
      <c r="M27" s="15">
        <v>6.666666666666667</v>
      </c>
      <c r="N27" s="15">
        <v>0</v>
      </c>
      <c r="O27" s="15">
        <v>5.666666666666667</v>
      </c>
      <c r="P27" s="15">
        <v>0</v>
      </c>
      <c r="Q27" s="16">
        <f t="shared" si="0"/>
        <v>29.000000000000004</v>
      </c>
    </row>
    <row r="28" spans="1:17" ht="25.5">
      <c r="A28" s="5" t="s">
        <v>871</v>
      </c>
      <c r="B28" s="5" t="s">
        <v>27</v>
      </c>
      <c r="C28" s="5" t="s">
        <v>28</v>
      </c>
      <c r="D28" s="5" t="s">
        <v>409</v>
      </c>
      <c r="E28" s="12" t="s">
        <v>409</v>
      </c>
      <c r="F28" s="5" t="s">
        <v>12</v>
      </c>
      <c r="G28" s="13">
        <v>43850.6134375</v>
      </c>
      <c r="H28" s="14">
        <v>35000</v>
      </c>
      <c r="I28" s="14">
        <v>0</v>
      </c>
      <c r="J28" s="12" t="s">
        <v>812</v>
      </c>
      <c r="K28" s="15">
        <v>6.666666666666667</v>
      </c>
      <c r="L28" s="15">
        <v>10</v>
      </c>
      <c r="M28" s="15">
        <v>3.3333333333333335</v>
      </c>
      <c r="N28" s="15">
        <v>3.3333333333333335</v>
      </c>
      <c r="O28" s="15">
        <v>1.3333333333333333</v>
      </c>
      <c r="P28" s="15">
        <v>2</v>
      </c>
      <c r="Q28" s="16">
        <f t="shared" si="0"/>
        <v>26.666666666666664</v>
      </c>
    </row>
    <row r="29" spans="1:17" ht="25.5">
      <c r="A29" s="5" t="s">
        <v>872</v>
      </c>
      <c r="B29" s="5" t="s">
        <v>20</v>
      </c>
      <c r="C29" s="5" t="s">
        <v>21</v>
      </c>
      <c r="D29" s="5" t="s">
        <v>268</v>
      </c>
      <c r="E29" s="12" t="s">
        <v>853</v>
      </c>
      <c r="F29" s="5" t="s">
        <v>12</v>
      </c>
      <c r="G29" s="13">
        <v>43845.44137731481</v>
      </c>
      <c r="H29" s="14">
        <v>60800</v>
      </c>
      <c r="I29" s="14">
        <v>0</v>
      </c>
      <c r="J29" s="12" t="s">
        <v>812</v>
      </c>
      <c r="K29" s="15">
        <v>3.3333333333333335</v>
      </c>
      <c r="L29" s="15">
        <v>8.333333333333334</v>
      </c>
      <c r="M29" s="15">
        <v>10</v>
      </c>
      <c r="N29" s="15">
        <v>3.3333333333333335</v>
      </c>
      <c r="O29" s="15">
        <v>0</v>
      </c>
      <c r="P29" s="15">
        <v>0</v>
      </c>
      <c r="Q29" s="16">
        <f t="shared" si="0"/>
        <v>25</v>
      </c>
    </row>
    <row r="30" spans="1:17" ht="25.5">
      <c r="A30" s="5" t="s">
        <v>873</v>
      </c>
      <c r="B30" s="5" t="s">
        <v>41</v>
      </c>
      <c r="C30" s="5" t="s">
        <v>42</v>
      </c>
      <c r="D30" s="12" t="s">
        <v>331</v>
      </c>
      <c r="E30" s="12" t="s">
        <v>331</v>
      </c>
      <c r="F30" s="5" t="s">
        <v>12</v>
      </c>
      <c r="G30" s="13">
        <v>43852.41920138889</v>
      </c>
      <c r="H30" s="14">
        <v>56000</v>
      </c>
      <c r="I30" s="14">
        <v>0</v>
      </c>
      <c r="J30" s="12" t="s">
        <v>812</v>
      </c>
      <c r="K30" s="15">
        <v>3.3333333333333335</v>
      </c>
      <c r="L30" s="15">
        <v>8.333333333333334</v>
      </c>
      <c r="M30" s="15">
        <v>8.333333333333334</v>
      </c>
      <c r="N30" s="15">
        <v>0</v>
      </c>
      <c r="O30" s="15">
        <v>2</v>
      </c>
      <c r="P30" s="15">
        <v>2</v>
      </c>
      <c r="Q30" s="16">
        <f t="shared" si="0"/>
        <v>24</v>
      </c>
    </row>
    <row r="31" spans="1:17" ht="25.5">
      <c r="A31" s="5" t="s">
        <v>874</v>
      </c>
      <c r="B31" s="5" t="s">
        <v>17</v>
      </c>
      <c r="C31" s="5" t="s">
        <v>18</v>
      </c>
      <c r="D31" s="5" t="s">
        <v>170</v>
      </c>
      <c r="E31" s="5" t="s">
        <v>194</v>
      </c>
      <c r="F31" s="5" t="s">
        <v>12</v>
      </c>
      <c r="G31" s="13">
        <v>43839.9171412037</v>
      </c>
      <c r="H31" s="14">
        <v>70000</v>
      </c>
      <c r="I31" s="14">
        <v>0</v>
      </c>
      <c r="J31" s="12" t="s">
        <v>812</v>
      </c>
      <c r="K31" s="15">
        <v>3.3333333333333335</v>
      </c>
      <c r="L31" s="15">
        <v>8.333333333333334</v>
      </c>
      <c r="M31" s="15">
        <v>8.333333333333334</v>
      </c>
      <c r="N31" s="15">
        <v>0</v>
      </c>
      <c r="O31" s="15">
        <v>0</v>
      </c>
      <c r="P31" s="15">
        <v>2</v>
      </c>
      <c r="Q31" s="16">
        <f t="shared" si="0"/>
        <v>22</v>
      </c>
    </row>
    <row r="32" spans="1:17" ht="25.5">
      <c r="A32" s="5" t="s">
        <v>875</v>
      </c>
      <c r="B32" s="5" t="s">
        <v>33</v>
      </c>
      <c r="C32" s="5" t="s">
        <v>34</v>
      </c>
      <c r="D32" s="12" t="s">
        <v>189</v>
      </c>
      <c r="E32" s="12" t="s">
        <v>189</v>
      </c>
      <c r="F32" s="5" t="s">
        <v>12</v>
      </c>
      <c r="G32" s="13">
        <v>43851.36224537037</v>
      </c>
      <c r="H32" s="14">
        <v>43000</v>
      </c>
      <c r="I32" s="14">
        <v>0</v>
      </c>
      <c r="J32" s="12" t="s">
        <v>812</v>
      </c>
      <c r="K32" s="15">
        <v>6.666666666666667</v>
      </c>
      <c r="L32" s="15">
        <v>6.666666666666667</v>
      </c>
      <c r="M32" s="15">
        <v>6.666666666666667</v>
      </c>
      <c r="N32" s="15">
        <v>0</v>
      </c>
      <c r="O32" s="15">
        <v>0</v>
      </c>
      <c r="P32" s="15">
        <v>2</v>
      </c>
      <c r="Q32" s="16">
        <f t="shared" si="0"/>
        <v>22</v>
      </c>
    </row>
    <row r="33" spans="1:17" ht="38.25">
      <c r="A33" s="5" t="s">
        <v>876</v>
      </c>
      <c r="B33" s="5" t="s">
        <v>877</v>
      </c>
      <c r="C33" s="5" t="s">
        <v>878</v>
      </c>
      <c r="D33" s="12" t="s">
        <v>43</v>
      </c>
      <c r="E33" s="12" t="s">
        <v>8</v>
      </c>
      <c r="F33" s="5" t="s">
        <v>9</v>
      </c>
      <c r="G33" s="13">
        <v>43852.63263888889</v>
      </c>
      <c r="H33" s="14">
        <v>69600</v>
      </c>
      <c r="I33" s="14">
        <v>0</v>
      </c>
      <c r="J33" s="12" t="s">
        <v>812</v>
      </c>
      <c r="K33" s="15">
        <v>3.3333333333333335</v>
      </c>
      <c r="L33" s="15">
        <v>5</v>
      </c>
      <c r="M33" s="15">
        <v>6.666666666666667</v>
      </c>
      <c r="N33" s="15">
        <v>3.3333333333333335</v>
      </c>
      <c r="O33" s="15">
        <v>1.6666666666666667</v>
      </c>
      <c r="P33" s="15">
        <v>0</v>
      </c>
      <c r="Q33" s="16">
        <f t="shared" si="0"/>
        <v>20</v>
      </c>
    </row>
    <row r="34" spans="1:17" ht="25.5">
      <c r="A34" s="5" t="s">
        <v>879</v>
      </c>
      <c r="B34" s="5" t="s">
        <v>23</v>
      </c>
      <c r="C34" s="5" t="s">
        <v>24</v>
      </c>
      <c r="D34" s="5" t="s">
        <v>22</v>
      </c>
      <c r="E34" s="12" t="s">
        <v>113</v>
      </c>
      <c r="F34" s="5" t="s">
        <v>12</v>
      </c>
      <c r="G34" s="13">
        <v>43851.38979166667</v>
      </c>
      <c r="H34" s="14">
        <v>28502</v>
      </c>
      <c r="I34" s="14">
        <v>0</v>
      </c>
      <c r="J34" s="12" t="s">
        <v>812</v>
      </c>
      <c r="K34" s="15">
        <v>3.3333333333333335</v>
      </c>
      <c r="L34" s="15">
        <v>5</v>
      </c>
      <c r="M34" s="15">
        <v>5</v>
      </c>
      <c r="N34" s="15">
        <v>3.3333333333333335</v>
      </c>
      <c r="O34" s="15">
        <v>0</v>
      </c>
      <c r="P34" s="15">
        <v>2</v>
      </c>
      <c r="Q34" s="16">
        <f t="shared" si="0"/>
        <v>18.666666666666668</v>
      </c>
    </row>
    <row r="35" spans="1:17" ht="38.25">
      <c r="A35" s="5" t="s">
        <v>880</v>
      </c>
      <c r="B35" s="5" t="s">
        <v>55</v>
      </c>
      <c r="C35" s="5" t="s">
        <v>56</v>
      </c>
      <c r="D35" s="12" t="s">
        <v>796</v>
      </c>
      <c r="E35" s="12" t="s">
        <v>838</v>
      </c>
      <c r="F35" s="5" t="s">
        <v>12</v>
      </c>
      <c r="G35" s="13">
        <v>43852.81811342593</v>
      </c>
      <c r="H35" s="14">
        <v>40000</v>
      </c>
      <c r="I35" s="14">
        <v>0</v>
      </c>
      <c r="J35" s="12" t="s">
        <v>812</v>
      </c>
      <c r="K35" s="15">
        <v>5</v>
      </c>
      <c r="L35" s="15">
        <v>5</v>
      </c>
      <c r="M35" s="15">
        <v>5</v>
      </c>
      <c r="N35" s="15">
        <v>3.3333333333333335</v>
      </c>
      <c r="O35" s="15">
        <v>0</v>
      </c>
      <c r="P35" s="15">
        <v>0</v>
      </c>
      <c r="Q35" s="16">
        <f t="shared" si="0"/>
        <v>18.333333333333332</v>
      </c>
    </row>
    <row r="36" spans="1:17" ht="25.5">
      <c r="A36" s="5" t="s">
        <v>881</v>
      </c>
      <c r="B36" s="5" t="s">
        <v>53</v>
      </c>
      <c r="C36" s="5" t="s">
        <v>54</v>
      </c>
      <c r="D36" s="12" t="s">
        <v>374</v>
      </c>
      <c r="E36" s="12" t="s">
        <v>374</v>
      </c>
      <c r="F36" s="5" t="s">
        <v>12</v>
      </c>
      <c r="G36" s="13">
        <v>43851.40508101852</v>
      </c>
      <c r="H36" s="14">
        <v>70000</v>
      </c>
      <c r="I36" s="14">
        <v>0</v>
      </c>
      <c r="J36" s="12" t="s">
        <v>812</v>
      </c>
      <c r="K36" s="15">
        <v>3.3333333333333335</v>
      </c>
      <c r="L36" s="15">
        <v>3.3333333333333335</v>
      </c>
      <c r="M36" s="15">
        <v>3.3333333333333335</v>
      </c>
      <c r="N36" s="15">
        <v>0</v>
      </c>
      <c r="O36" s="15">
        <v>0</v>
      </c>
      <c r="P36" s="15">
        <v>2</v>
      </c>
      <c r="Q36" s="16">
        <f t="shared" si="0"/>
        <v>12</v>
      </c>
    </row>
    <row r="37" spans="1:17" ht="25.5">
      <c r="A37" s="5" t="s">
        <v>882</v>
      </c>
      <c r="B37" s="5" t="s">
        <v>59</v>
      </c>
      <c r="C37" s="5" t="s">
        <v>60</v>
      </c>
      <c r="D37" s="12" t="s">
        <v>268</v>
      </c>
      <c r="E37" s="12" t="s">
        <v>853</v>
      </c>
      <c r="F37" s="5" t="s">
        <v>12</v>
      </c>
      <c r="G37" s="13">
        <v>43852.52427083333</v>
      </c>
      <c r="H37" s="14">
        <v>42480</v>
      </c>
      <c r="I37" s="14">
        <v>0</v>
      </c>
      <c r="J37" s="12" t="s">
        <v>812</v>
      </c>
      <c r="K37" s="15">
        <v>3.3333333333333335</v>
      </c>
      <c r="L37" s="15">
        <v>3.3333333333333335</v>
      </c>
      <c r="M37" s="15">
        <v>5</v>
      </c>
      <c r="N37" s="15">
        <v>0</v>
      </c>
      <c r="O37" s="15">
        <v>0</v>
      </c>
      <c r="P37" s="15">
        <v>0</v>
      </c>
      <c r="Q37" s="16">
        <f t="shared" si="0"/>
        <v>11.666666666666668</v>
      </c>
    </row>
  </sheetData>
  <sheetProtection/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8">
      <selection activeCell="H4" sqref="H4"/>
    </sheetView>
  </sheetViews>
  <sheetFormatPr defaultColWidth="9.140625" defaultRowHeight="12.75"/>
  <cols>
    <col min="1" max="1" width="20.7109375" style="0" customWidth="1"/>
    <col min="2" max="2" width="16.28125" style="0" customWidth="1"/>
    <col min="3" max="3" width="11.421875" style="0" customWidth="1"/>
    <col min="4" max="4" width="12.00390625" style="0" customWidth="1"/>
    <col min="5" max="5" width="10.7109375" style="0" customWidth="1"/>
    <col min="6" max="6" width="21.7109375" style="0" customWidth="1"/>
    <col min="7" max="7" width="11.28125" style="0" customWidth="1"/>
    <col min="8" max="9" width="14.140625" style="0" customWidth="1"/>
    <col min="10" max="10" width="11.421875" style="0" customWidth="1"/>
    <col min="11" max="11" width="14.00390625" style="0" customWidth="1"/>
    <col min="12" max="12" width="14.57421875" style="0" customWidth="1"/>
    <col min="13" max="13" width="12.8515625" style="0" customWidth="1"/>
    <col min="14" max="14" width="14.28125" style="0" customWidth="1"/>
    <col min="15" max="15" width="15.7109375" style="0" customWidth="1"/>
    <col min="16" max="16" width="12.28125" style="0" customWidth="1"/>
    <col min="17" max="17" width="13.140625" style="0" customWidth="1"/>
    <col min="18" max="18" width="12.28125" style="0" customWidth="1"/>
    <col min="19" max="19" width="11.7109375" style="0" customWidth="1"/>
    <col min="20" max="20" width="14.140625" style="0" customWidth="1"/>
    <col min="21" max="21" width="12.57421875" style="0" customWidth="1"/>
  </cols>
  <sheetData>
    <row r="1" spans="1:21" ht="129.75" customHeight="1">
      <c r="A1" s="18" t="s">
        <v>883</v>
      </c>
      <c r="B1" s="19"/>
      <c r="C1" s="19"/>
      <c r="D1" s="19"/>
      <c r="E1" s="19"/>
      <c r="F1" s="19"/>
      <c r="G1" s="19"/>
      <c r="H1" s="19"/>
      <c r="I1" s="19"/>
      <c r="J1" s="19"/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1" t="s">
        <v>814</v>
      </c>
      <c r="U1" s="8" t="s">
        <v>811</v>
      </c>
    </row>
    <row r="2" spans="1:21" ht="39.75" customHeight="1">
      <c r="A2" s="1" t="s">
        <v>0</v>
      </c>
      <c r="B2" s="1" t="s">
        <v>809</v>
      </c>
      <c r="C2" s="1" t="s">
        <v>2</v>
      </c>
      <c r="D2" s="1" t="s">
        <v>800</v>
      </c>
      <c r="E2" s="3" t="s">
        <v>803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8" t="s">
        <v>810</v>
      </c>
      <c r="L2" s="8" t="s">
        <v>810</v>
      </c>
      <c r="M2" s="8" t="s">
        <v>810</v>
      </c>
      <c r="N2" s="8" t="s">
        <v>810</v>
      </c>
      <c r="O2" s="8" t="s">
        <v>810</v>
      </c>
      <c r="P2" s="8" t="s">
        <v>810</v>
      </c>
      <c r="Q2" s="8" t="s">
        <v>810</v>
      </c>
      <c r="R2" s="8" t="s">
        <v>810</v>
      </c>
      <c r="S2" s="8" t="s">
        <v>810</v>
      </c>
      <c r="T2" s="8" t="s">
        <v>810</v>
      </c>
      <c r="U2" s="8" t="s">
        <v>810</v>
      </c>
    </row>
    <row r="3" spans="1:21" ht="12.75">
      <c r="A3" s="4" t="s">
        <v>174</v>
      </c>
      <c r="B3" s="4" t="s">
        <v>175</v>
      </c>
      <c r="C3" s="4"/>
      <c r="D3" s="5" t="s">
        <v>496</v>
      </c>
      <c r="E3" s="5" t="s">
        <v>496</v>
      </c>
      <c r="F3" s="4" t="s">
        <v>98</v>
      </c>
      <c r="G3" s="6">
        <v>43850.41543981482</v>
      </c>
      <c r="H3" s="7">
        <v>500000</v>
      </c>
      <c r="I3" s="7">
        <v>500000</v>
      </c>
      <c r="J3" s="10" t="s">
        <v>813</v>
      </c>
      <c r="K3" s="2">
        <v>2.4</v>
      </c>
      <c r="L3" s="2">
        <v>6</v>
      </c>
      <c r="M3" s="2">
        <v>9.8</v>
      </c>
      <c r="N3" s="2">
        <v>7.2</v>
      </c>
      <c r="O3" s="2">
        <v>5.6</v>
      </c>
      <c r="P3" s="2">
        <v>9.6</v>
      </c>
      <c r="Q3" s="2">
        <v>2.4</v>
      </c>
      <c r="R3" s="2">
        <v>7.2</v>
      </c>
      <c r="S3" s="2">
        <v>5.6</v>
      </c>
      <c r="T3" s="2">
        <v>0</v>
      </c>
      <c r="U3" s="9">
        <f aca="true" t="shared" si="0" ref="U3:U34">K3+L3+M3+N3+O3+P3+Q3+R3+S3+T3</f>
        <v>55.800000000000004</v>
      </c>
    </row>
    <row r="4" spans="1:21" ht="38.25">
      <c r="A4" s="4" t="s">
        <v>152</v>
      </c>
      <c r="B4" s="4" t="s">
        <v>153</v>
      </c>
      <c r="C4" s="4" t="s">
        <v>154</v>
      </c>
      <c r="D4" s="5" t="s">
        <v>806</v>
      </c>
      <c r="E4" s="5" t="s">
        <v>801</v>
      </c>
      <c r="F4" s="4" t="s">
        <v>12</v>
      </c>
      <c r="G4" s="6">
        <v>43847.3734837963</v>
      </c>
      <c r="H4" s="7">
        <v>400000</v>
      </c>
      <c r="I4" s="7">
        <v>400000</v>
      </c>
      <c r="J4" s="10" t="s">
        <v>813</v>
      </c>
      <c r="K4" s="2">
        <v>0</v>
      </c>
      <c r="L4" s="2">
        <v>7</v>
      </c>
      <c r="M4" s="2">
        <v>6.8</v>
      </c>
      <c r="N4" s="2">
        <v>8</v>
      </c>
      <c r="O4" s="2">
        <v>9.6</v>
      </c>
      <c r="P4" s="2">
        <v>10</v>
      </c>
      <c r="Q4" s="2">
        <v>8</v>
      </c>
      <c r="R4" s="2">
        <v>0</v>
      </c>
      <c r="S4" s="2">
        <v>2.4</v>
      </c>
      <c r="T4" s="2">
        <v>0</v>
      </c>
      <c r="U4" s="9">
        <f t="shared" si="0"/>
        <v>51.8</v>
      </c>
    </row>
    <row r="5" spans="1:21" ht="25.5">
      <c r="A5" s="4" t="s">
        <v>96</v>
      </c>
      <c r="B5" s="4" t="s">
        <v>97</v>
      </c>
      <c r="C5" s="4"/>
      <c r="D5" s="4" t="s">
        <v>268</v>
      </c>
      <c r="E5" s="5" t="s">
        <v>802</v>
      </c>
      <c r="F5" s="4" t="s">
        <v>98</v>
      </c>
      <c r="G5" s="6">
        <v>43841.7271875</v>
      </c>
      <c r="H5" s="7">
        <v>450000</v>
      </c>
      <c r="I5" s="7">
        <v>450000</v>
      </c>
      <c r="J5" s="10" t="s">
        <v>813</v>
      </c>
      <c r="K5" s="2">
        <v>0</v>
      </c>
      <c r="L5" s="2">
        <v>8</v>
      </c>
      <c r="M5" s="2">
        <v>8.4</v>
      </c>
      <c r="N5" s="2">
        <v>7.2</v>
      </c>
      <c r="O5" s="2">
        <v>9.2</v>
      </c>
      <c r="P5" s="2">
        <v>2.4</v>
      </c>
      <c r="Q5" s="2">
        <v>7.4</v>
      </c>
      <c r="R5" s="2">
        <v>4.4</v>
      </c>
      <c r="S5" s="2">
        <v>2.2</v>
      </c>
      <c r="T5" s="2">
        <v>0</v>
      </c>
      <c r="U5" s="9">
        <f t="shared" si="0"/>
        <v>49.199999999999996</v>
      </c>
    </row>
    <row r="6" spans="1:21" ht="12.75">
      <c r="A6" s="4" t="s">
        <v>188</v>
      </c>
      <c r="B6" s="4" t="s">
        <v>189</v>
      </c>
      <c r="C6" s="4" t="s">
        <v>190</v>
      </c>
      <c r="D6" s="4" t="s">
        <v>189</v>
      </c>
      <c r="E6" s="5" t="s">
        <v>189</v>
      </c>
      <c r="F6" s="4" t="s">
        <v>12</v>
      </c>
      <c r="G6" s="6">
        <v>43852.350960648146</v>
      </c>
      <c r="H6" s="7">
        <v>241167</v>
      </c>
      <c r="I6" s="7">
        <v>241167</v>
      </c>
      <c r="J6" s="10" t="s">
        <v>813</v>
      </c>
      <c r="K6" s="2">
        <v>0</v>
      </c>
      <c r="L6" s="2">
        <v>6</v>
      </c>
      <c r="M6" s="2">
        <v>4.4</v>
      </c>
      <c r="N6" s="2">
        <v>12</v>
      </c>
      <c r="O6" s="2">
        <v>9.6</v>
      </c>
      <c r="P6" s="2">
        <v>12</v>
      </c>
      <c r="Q6" s="2">
        <v>2.6</v>
      </c>
      <c r="R6" s="2">
        <v>0</v>
      </c>
      <c r="S6" s="2">
        <v>1.6</v>
      </c>
      <c r="T6" s="2">
        <v>0.8</v>
      </c>
      <c r="U6" s="9">
        <f t="shared" si="0"/>
        <v>49</v>
      </c>
    </row>
    <row r="7" spans="1:21" ht="12.75">
      <c r="A7" s="4" t="s">
        <v>171</v>
      </c>
      <c r="B7" s="4" t="s">
        <v>172</v>
      </c>
      <c r="C7" s="4" t="s">
        <v>173</v>
      </c>
      <c r="D7" s="5" t="s">
        <v>384</v>
      </c>
      <c r="E7" s="5" t="s">
        <v>370</v>
      </c>
      <c r="F7" s="4" t="s">
        <v>12</v>
      </c>
      <c r="G7" s="6">
        <v>43846.614699074074</v>
      </c>
      <c r="H7" s="7">
        <v>500000</v>
      </c>
      <c r="I7" s="7">
        <v>500000</v>
      </c>
      <c r="J7" s="10" t="s">
        <v>813</v>
      </c>
      <c r="K7" s="2">
        <v>0</v>
      </c>
      <c r="L7" s="2">
        <v>7.6</v>
      </c>
      <c r="M7" s="2">
        <v>5.2</v>
      </c>
      <c r="N7" s="2">
        <v>7</v>
      </c>
      <c r="O7" s="2">
        <v>8.6</v>
      </c>
      <c r="P7" s="2">
        <v>10</v>
      </c>
      <c r="Q7" s="2">
        <v>8</v>
      </c>
      <c r="R7" s="2">
        <v>0</v>
      </c>
      <c r="S7" s="2">
        <v>1.6</v>
      </c>
      <c r="T7" s="2">
        <v>0.8</v>
      </c>
      <c r="U7" s="9">
        <f t="shared" si="0"/>
        <v>48.8</v>
      </c>
    </row>
    <row r="8" spans="1:21" ht="12.75">
      <c r="A8" s="4" t="s">
        <v>88</v>
      </c>
      <c r="B8" s="4" t="s">
        <v>22</v>
      </c>
      <c r="C8" s="4" t="s">
        <v>89</v>
      </c>
      <c r="D8" s="4" t="s">
        <v>22</v>
      </c>
      <c r="E8" s="5" t="s">
        <v>113</v>
      </c>
      <c r="F8" s="4" t="s">
        <v>12</v>
      </c>
      <c r="G8" s="6">
        <v>43839.46508101852</v>
      </c>
      <c r="H8" s="7">
        <v>266340</v>
      </c>
      <c r="I8" s="7">
        <v>266340</v>
      </c>
      <c r="J8" s="10" t="s">
        <v>813</v>
      </c>
      <c r="K8" s="2">
        <v>0</v>
      </c>
      <c r="L8" s="2">
        <v>7.2</v>
      </c>
      <c r="M8" s="2">
        <v>11.4</v>
      </c>
      <c r="N8" s="2">
        <v>5.2</v>
      </c>
      <c r="O8" s="2">
        <v>9.6</v>
      </c>
      <c r="P8" s="2">
        <v>8.6</v>
      </c>
      <c r="Q8" s="2">
        <v>3</v>
      </c>
      <c r="R8" s="2">
        <v>1.2</v>
      </c>
      <c r="S8" s="2">
        <v>1</v>
      </c>
      <c r="T8" s="2">
        <v>0.8</v>
      </c>
      <c r="U8" s="9">
        <f t="shared" si="0"/>
        <v>48</v>
      </c>
    </row>
    <row r="9" spans="1:21" ht="12.75">
      <c r="A9" s="4" t="s">
        <v>216</v>
      </c>
      <c r="B9" s="4" t="s">
        <v>217</v>
      </c>
      <c r="C9" s="4"/>
      <c r="D9" s="5" t="s">
        <v>218</v>
      </c>
      <c r="E9" s="5" t="s">
        <v>496</v>
      </c>
      <c r="F9" s="4" t="s">
        <v>98</v>
      </c>
      <c r="G9" s="6">
        <v>43853.00137731482</v>
      </c>
      <c r="H9" s="7">
        <v>500000</v>
      </c>
      <c r="I9" s="7">
        <v>500000</v>
      </c>
      <c r="J9" s="10" t="s">
        <v>813</v>
      </c>
      <c r="K9" s="2">
        <v>0</v>
      </c>
      <c r="L9" s="2">
        <v>7.8</v>
      </c>
      <c r="M9" s="2">
        <v>5.6</v>
      </c>
      <c r="N9" s="2">
        <v>8.8</v>
      </c>
      <c r="O9" s="2">
        <v>4.2</v>
      </c>
      <c r="P9" s="2">
        <v>11.6</v>
      </c>
      <c r="Q9" s="2">
        <v>8</v>
      </c>
      <c r="R9" s="2">
        <v>0</v>
      </c>
      <c r="S9" s="2">
        <v>1.8</v>
      </c>
      <c r="T9" s="2">
        <v>0</v>
      </c>
      <c r="U9" s="9">
        <f t="shared" si="0"/>
        <v>47.8</v>
      </c>
    </row>
    <row r="10" spans="1:21" ht="51">
      <c r="A10" s="4" t="s">
        <v>258</v>
      </c>
      <c r="B10" s="4" t="s">
        <v>259</v>
      </c>
      <c r="C10" s="4" t="s">
        <v>260</v>
      </c>
      <c r="D10" s="4" t="s">
        <v>19</v>
      </c>
      <c r="E10" s="5" t="s">
        <v>801</v>
      </c>
      <c r="F10" s="4" t="s">
        <v>262</v>
      </c>
      <c r="G10" s="6">
        <v>43853.48197916667</v>
      </c>
      <c r="H10" s="7">
        <v>190000</v>
      </c>
      <c r="I10" s="7">
        <v>190000</v>
      </c>
      <c r="J10" s="10" t="s">
        <v>813</v>
      </c>
      <c r="K10" s="2">
        <v>0</v>
      </c>
      <c r="L10" s="2">
        <v>8</v>
      </c>
      <c r="M10" s="2">
        <v>5.6</v>
      </c>
      <c r="N10" s="2">
        <v>7.4</v>
      </c>
      <c r="O10" s="2">
        <v>9.6</v>
      </c>
      <c r="P10" s="2">
        <v>9.6</v>
      </c>
      <c r="Q10" s="2">
        <v>4.8</v>
      </c>
      <c r="R10" s="2">
        <v>0</v>
      </c>
      <c r="S10" s="2">
        <v>2.6</v>
      </c>
      <c r="T10" s="2">
        <v>0</v>
      </c>
      <c r="U10" s="9">
        <f t="shared" si="0"/>
        <v>47.6</v>
      </c>
    </row>
    <row r="11" spans="1:21" ht="25.5">
      <c r="A11" s="4" t="s">
        <v>271</v>
      </c>
      <c r="B11" s="4" t="s">
        <v>272</v>
      </c>
      <c r="C11" s="4" t="s">
        <v>273</v>
      </c>
      <c r="D11" s="5" t="s">
        <v>496</v>
      </c>
      <c r="E11" s="5" t="s">
        <v>496</v>
      </c>
      <c r="F11" s="4" t="s">
        <v>182</v>
      </c>
      <c r="G11" s="6">
        <v>43853.56009259259</v>
      </c>
      <c r="H11" s="7">
        <v>180000</v>
      </c>
      <c r="I11" s="7">
        <v>180000</v>
      </c>
      <c r="J11" s="10" t="s">
        <v>813</v>
      </c>
      <c r="K11" s="2">
        <v>0</v>
      </c>
      <c r="L11" s="2">
        <v>8</v>
      </c>
      <c r="M11" s="2">
        <v>4.6</v>
      </c>
      <c r="N11" s="2">
        <v>7.2</v>
      </c>
      <c r="O11" s="2">
        <v>9.6</v>
      </c>
      <c r="P11" s="2">
        <v>12</v>
      </c>
      <c r="Q11" s="2">
        <v>4.8</v>
      </c>
      <c r="R11" s="2">
        <v>0</v>
      </c>
      <c r="S11" s="2">
        <v>1.4</v>
      </c>
      <c r="T11" s="2">
        <v>0</v>
      </c>
      <c r="U11" s="9">
        <f t="shared" si="0"/>
        <v>47.599999999999994</v>
      </c>
    </row>
    <row r="12" spans="1:21" ht="12.75">
      <c r="A12" s="4" t="s">
        <v>93</v>
      </c>
      <c r="B12" s="4" t="s">
        <v>94</v>
      </c>
      <c r="C12" s="4" t="s">
        <v>95</v>
      </c>
      <c r="D12" s="4" t="s">
        <v>387</v>
      </c>
      <c r="E12" s="5" t="s">
        <v>387</v>
      </c>
      <c r="F12" s="4" t="s">
        <v>12</v>
      </c>
      <c r="G12" s="6">
        <v>43843.36644675926</v>
      </c>
      <c r="H12" s="7">
        <v>500000</v>
      </c>
      <c r="I12" s="7">
        <v>500000</v>
      </c>
      <c r="J12" s="10" t="s">
        <v>813</v>
      </c>
      <c r="K12" s="2">
        <v>0</v>
      </c>
      <c r="L12" s="2">
        <v>6.8</v>
      </c>
      <c r="M12" s="2">
        <v>4.8</v>
      </c>
      <c r="N12" s="2">
        <v>8</v>
      </c>
      <c r="O12" s="2">
        <v>9.2</v>
      </c>
      <c r="P12" s="2">
        <v>9.8</v>
      </c>
      <c r="Q12" s="2">
        <v>7.6</v>
      </c>
      <c r="R12" s="2">
        <v>0.8</v>
      </c>
      <c r="S12" s="2">
        <v>0.4</v>
      </c>
      <c r="T12" s="2">
        <v>0</v>
      </c>
      <c r="U12" s="9">
        <f t="shared" si="0"/>
        <v>47.4</v>
      </c>
    </row>
    <row r="13" spans="1:21" ht="12.75">
      <c r="A13" s="4" t="s">
        <v>103</v>
      </c>
      <c r="B13" s="4" t="s">
        <v>104</v>
      </c>
      <c r="C13" s="4" t="s">
        <v>105</v>
      </c>
      <c r="D13" s="4" t="s">
        <v>104</v>
      </c>
      <c r="E13" s="5" t="s">
        <v>194</v>
      </c>
      <c r="F13" s="4" t="s">
        <v>12</v>
      </c>
      <c r="G13" s="6">
        <v>43845.4428125</v>
      </c>
      <c r="H13" s="7">
        <v>500000</v>
      </c>
      <c r="I13" s="7">
        <v>500000</v>
      </c>
      <c r="J13" s="10" t="s">
        <v>813</v>
      </c>
      <c r="K13" s="2">
        <v>0</v>
      </c>
      <c r="L13" s="2">
        <v>7.2</v>
      </c>
      <c r="M13" s="2">
        <v>11.8</v>
      </c>
      <c r="N13" s="2">
        <v>7</v>
      </c>
      <c r="O13" s="2">
        <v>9.2</v>
      </c>
      <c r="P13" s="2">
        <v>8.4</v>
      </c>
      <c r="Q13" s="2">
        <v>2.4</v>
      </c>
      <c r="R13" s="2">
        <v>0</v>
      </c>
      <c r="S13" s="2">
        <v>0.2</v>
      </c>
      <c r="T13" s="2">
        <v>0.8</v>
      </c>
      <c r="U13" s="9">
        <f t="shared" si="0"/>
        <v>47</v>
      </c>
    </row>
    <row r="14" spans="1:21" ht="12.75">
      <c r="A14" s="4" t="s">
        <v>185</v>
      </c>
      <c r="B14" s="4" t="s">
        <v>186</v>
      </c>
      <c r="C14" s="4" t="s">
        <v>187</v>
      </c>
      <c r="D14" s="4" t="s">
        <v>370</v>
      </c>
      <c r="E14" s="5" t="s">
        <v>370</v>
      </c>
      <c r="F14" s="4" t="s">
        <v>12</v>
      </c>
      <c r="G14" s="6">
        <v>43852.591898148145</v>
      </c>
      <c r="H14" s="7">
        <v>500000</v>
      </c>
      <c r="I14" s="7">
        <v>500000</v>
      </c>
      <c r="J14" s="10" t="s">
        <v>813</v>
      </c>
      <c r="K14" s="2">
        <v>0</v>
      </c>
      <c r="L14" s="2">
        <v>7.8</v>
      </c>
      <c r="M14" s="2">
        <v>8.8</v>
      </c>
      <c r="N14" s="2">
        <v>3.6</v>
      </c>
      <c r="O14" s="2">
        <v>9.6</v>
      </c>
      <c r="P14" s="2">
        <v>10.4</v>
      </c>
      <c r="Q14" s="2">
        <v>2.8</v>
      </c>
      <c r="R14" s="2">
        <v>0</v>
      </c>
      <c r="S14" s="2">
        <v>2.6</v>
      </c>
      <c r="T14" s="2">
        <v>0</v>
      </c>
      <c r="U14" s="9">
        <f t="shared" si="0"/>
        <v>45.6</v>
      </c>
    </row>
    <row r="15" spans="1:21" ht="25.5">
      <c r="A15" s="4" t="s">
        <v>263</v>
      </c>
      <c r="B15" s="4" t="s">
        <v>264</v>
      </c>
      <c r="C15" s="4" t="s">
        <v>265</v>
      </c>
      <c r="D15" s="4" t="s">
        <v>264</v>
      </c>
      <c r="E15" s="5" t="s">
        <v>324</v>
      </c>
      <c r="F15" s="4" t="s">
        <v>12</v>
      </c>
      <c r="G15" s="6">
        <v>43852.50357638889</v>
      </c>
      <c r="H15" s="7">
        <v>260000</v>
      </c>
      <c r="I15" s="7">
        <v>260000</v>
      </c>
      <c r="J15" s="10" t="s">
        <v>813</v>
      </c>
      <c r="K15" s="2">
        <v>0</v>
      </c>
      <c r="L15" s="2">
        <v>7.4</v>
      </c>
      <c r="M15" s="2">
        <v>12</v>
      </c>
      <c r="N15" s="2">
        <v>4.6</v>
      </c>
      <c r="O15" s="2">
        <v>9.6</v>
      </c>
      <c r="P15" s="2">
        <v>5.6</v>
      </c>
      <c r="Q15" s="2">
        <v>4.8</v>
      </c>
      <c r="R15" s="2">
        <v>0</v>
      </c>
      <c r="S15" s="2">
        <v>1.4</v>
      </c>
      <c r="T15" s="2">
        <v>0</v>
      </c>
      <c r="U15" s="9">
        <f t="shared" si="0"/>
        <v>45.4</v>
      </c>
    </row>
    <row r="16" spans="1:21" ht="12.75">
      <c r="A16" s="4" t="s">
        <v>112</v>
      </c>
      <c r="B16" s="4" t="s">
        <v>113</v>
      </c>
      <c r="C16" s="4" t="s">
        <v>114</v>
      </c>
      <c r="D16" s="4" t="s">
        <v>113</v>
      </c>
      <c r="E16" s="5" t="s">
        <v>113</v>
      </c>
      <c r="F16" s="4" t="s">
        <v>12</v>
      </c>
      <c r="G16" s="6">
        <v>43846.5856712963</v>
      </c>
      <c r="H16" s="7">
        <v>500000</v>
      </c>
      <c r="I16" s="7">
        <v>500000</v>
      </c>
      <c r="J16" s="10" t="s">
        <v>813</v>
      </c>
      <c r="K16" s="2">
        <v>0</v>
      </c>
      <c r="L16" s="2">
        <v>7.2</v>
      </c>
      <c r="M16" s="2">
        <v>4.4</v>
      </c>
      <c r="N16" s="2">
        <v>9.4</v>
      </c>
      <c r="O16" s="2">
        <v>5.6</v>
      </c>
      <c r="P16" s="2">
        <v>9.4</v>
      </c>
      <c r="Q16" s="2">
        <v>5.6</v>
      </c>
      <c r="R16" s="2">
        <v>0</v>
      </c>
      <c r="S16" s="2">
        <v>1.6</v>
      </c>
      <c r="T16" s="2">
        <v>0.8</v>
      </c>
      <c r="U16" s="9">
        <f t="shared" si="0"/>
        <v>44</v>
      </c>
    </row>
    <row r="17" spans="1:21" ht="38.25">
      <c r="A17" s="4" t="s">
        <v>70</v>
      </c>
      <c r="B17" s="4" t="s">
        <v>71</v>
      </c>
      <c r="C17" s="4" t="s">
        <v>72</v>
      </c>
      <c r="D17" s="4" t="s">
        <v>387</v>
      </c>
      <c r="E17" s="5" t="s">
        <v>387</v>
      </c>
      <c r="F17" s="4" t="s">
        <v>73</v>
      </c>
      <c r="G17" s="6">
        <v>43846.4243287037</v>
      </c>
      <c r="H17" s="7">
        <v>28000</v>
      </c>
      <c r="I17" s="7">
        <v>28000</v>
      </c>
      <c r="J17" s="10" t="s">
        <v>813</v>
      </c>
      <c r="K17" s="2">
        <v>0</v>
      </c>
      <c r="L17" s="2">
        <v>7</v>
      </c>
      <c r="M17" s="2">
        <v>12</v>
      </c>
      <c r="N17" s="2">
        <v>5.2</v>
      </c>
      <c r="O17" s="2">
        <v>5.6</v>
      </c>
      <c r="P17" s="2">
        <v>10</v>
      </c>
      <c r="Q17" s="2">
        <v>2.4</v>
      </c>
      <c r="R17" s="2">
        <v>0</v>
      </c>
      <c r="S17" s="2">
        <v>0.8</v>
      </c>
      <c r="T17" s="2">
        <v>0</v>
      </c>
      <c r="U17" s="9">
        <f t="shared" si="0"/>
        <v>42.99999999999999</v>
      </c>
    </row>
    <row r="18" spans="1:21" ht="12.75">
      <c r="A18" s="4" t="s">
        <v>126</v>
      </c>
      <c r="B18" s="4" t="s">
        <v>127</v>
      </c>
      <c r="C18" s="4" t="s">
        <v>128</v>
      </c>
      <c r="D18" s="5" t="s">
        <v>387</v>
      </c>
      <c r="E18" s="5" t="s">
        <v>387</v>
      </c>
      <c r="F18" s="4" t="s">
        <v>12</v>
      </c>
      <c r="G18" s="6">
        <v>43852.68729166667</v>
      </c>
      <c r="H18" s="7">
        <v>351153</v>
      </c>
      <c r="I18" s="7">
        <v>351153</v>
      </c>
      <c r="J18" s="10" t="s">
        <v>813</v>
      </c>
      <c r="K18" s="2">
        <v>1.8</v>
      </c>
      <c r="L18" s="2">
        <v>8</v>
      </c>
      <c r="M18" s="2">
        <v>4.4</v>
      </c>
      <c r="N18" s="2">
        <v>8.2</v>
      </c>
      <c r="O18" s="2">
        <v>5.6</v>
      </c>
      <c r="P18" s="2">
        <v>10.8</v>
      </c>
      <c r="Q18" s="2">
        <v>2.4</v>
      </c>
      <c r="R18" s="2">
        <v>0</v>
      </c>
      <c r="S18" s="2">
        <v>1.6</v>
      </c>
      <c r="T18" s="2">
        <v>0</v>
      </c>
      <c r="U18" s="9">
        <f t="shared" si="0"/>
        <v>42.8</v>
      </c>
    </row>
    <row r="19" spans="1:21" ht="12.75">
      <c r="A19" s="4" t="s">
        <v>214</v>
      </c>
      <c r="B19" s="4" t="s">
        <v>215</v>
      </c>
      <c r="C19" s="4"/>
      <c r="D19" s="5" t="s">
        <v>286</v>
      </c>
      <c r="E19" s="5" t="s">
        <v>374</v>
      </c>
      <c r="F19" s="4" t="s">
        <v>98</v>
      </c>
      <c r="G19" s="6">
        <v>43852.56650462963</v>
      </c>
      <c r="H19" s="7">
        <v>372530</v>
      </c>
      <c r="I19" s="7">
        <v>372530</v>
      </c>
      <c r="J19" s="10" t="s">
        <v>813</v>
      </c>
      <c r="K19" s="2">
        <v>0</v>
      </c>
      <c r="L19" s="2">
        <v>7.6</v>
      </c>
      <c r="M19" s="2">
        <v>5.6</v>
      </c>
      <c r="N19" s="2">
        <v>6</v>
      </c>
      <c r="O19" s="2">
        <v>9.6</v>
      </c>
      <c r="P19" s="2">
        <v>8.2</v>
      </c>
      <c r="Q19" s="2">
        <v>2.6</v>
      </c>
      <c r="R19" s="2">
        <v>0</v>
      </c>
      <c r="S19" s="2">
        <v>2.6</v>
      </c>
      <c r="T19" s="2">
        <v>0</v>
      </c>
      <c r="U19" s="9">
        <f t="shared" si="0"/>
        <v>42.2</v>
      </c>
    </row>
    <row r="20" spans="1:21" ht="12.75">
      <c r="A20" s="4" t="s">
        <v>219</v>
      </c>
      <c r="B20" s="4" t="s">
        <v>220</v>
      </c>
      <c r="C20" s="4"/>
      <c r="D20" s="5" t="s">
        <v>496</v>
      </c>
      <c r="E20" s="5" t="s">
        <v>496</v>
      </c>
      <c r="F20" s="4" t="s">
        <v>98</v>
      </c>
      <c r="G20" s="6">
        <v>43850.64232638889</v>
      </c>
      <c r="H20" s="7">
        <v>500000</v>
      </c>
      <c r="I20" s="7">
        <v>500000</v>
      </c>
      <c r="J20" s="10" t="s">
        <v>813</v>
      </c>
      <c r="K20" s="2">
        <v>0</v>
      </c>
      <c r="L20" s="2">
        <v>7.8</v>
      </c>
      <c r="M20" s="2">
        <v>5</v>
      </c>
      <c r="N20" s="2">
        <v>8.8</v>
      </c>
      <c r="O20" s="2">
        <v>9.6</v>
      </c>
      <c r="P20" s="2">
        <v>2.6</v>
      </c>
      <c r="Q20" s="2">
        <v>4.8</v>
      </c>
      <c r="R20" s="2">
        <v>0</v>
      </c>
      <c r="S20" s="2">
        <v>1.8</v>
      </c>
      <c r="T20" s="2">
        <v>0</v>
      </c>
      <c r="U20" s="9">
        <f t="shared" si="0"/>
        <v>40.4</v>
      </c>
    </row>
    <row r="21" spans="1:21" ht="38.25">
      <c r="A21" s="4" t="s">
        <v>137</v>
      </c>
      <c r="B21" s="4" t="s">
        <v>138</v>
      </c>
      <c r="C21" s="4" t="s">
        <v>139</v>
      </c>
      <c r="D21" s="5" t="s">
        <v>268</v>
      </c>
      <c r="E21" s="5" t="s">
        <v>802</v>
      </c>
      <c r="F21" s="4" t="s">
        <v>73</v>
      </c>
      <c r="G21" s="6">
        <v>43850.535775462966</v>
      </c>
      <c r="H21" s="7">
        <v>490000</v>
      </c>
      <c r="I21" s="7">
        <v>490000</v>
      </c>
      <c r="J21" s="10" t="s">
        <v>813</v>
      </c>
      <c r="K21" s="2">
        <v>0</v>
      </c>
      <c r="L21" s="2">
        <v>6.8</v>
      </c>
      <c r="M21" s="2">
        <v>4.6</v>
      </c>
      <c r="N21" s="2">
        <v>4.6</v>
      </c>
      <c r="O21" s="2">
        <v>9.6</v>
      </c>
      <c r="P21" s="2">
        <v>5.8</v>
      </c>
      <c r="Q21" s="2">
        <v>8</v>
      </c>
      <c r="R21" s="2">
        <v>0</v>
      </c>
      <c r="S21" s="2">
        <v>0.8</v>
      </c>
      <c r="T21" s="2">
        <v>0</v>
      </c>
      <c r="U21" s="9">
        <f t="shared" si="0"/>
        <v>40.199999999999996</v>
      </c>
    </row>
    <row r="22" spans="1:21" ht="25.5">
      <c r="A22" s="4" t="s">
        <v>266</v>
      </c>
      <c r="B22" s="4" t="s">
        <v>267</v>
      </c>
      <c r="C22" s="4"/>
      <c r="D22" s="4" t="s">
        <v>268</v>
      </c>
      <c r="E22" s="5" t="s">
        <v>802</v>
      </c>
      <c r="F22" s="4" t="s">
        <v>98</v>
      </c>
      <c r="G22" s="6">
        <v>43853.6134375</v>
      </c>
      <c r="H22" s="7">
        <v>500000</v>
      </c>
      <c r="I22" s="7">
        <v>500000</v>
      </c>
      <c r="J22" s="10" t="s">
        <v>813</v>
      </c>
      <c r="K22" s="2">
        <v>0</v>
      </c>
      <c r="L22" s="2">
        <v>8</v>
      </c>
      <c r="M22" s="2">
        <v>7</v>
      </c>
      <c r="N22" s="2">
        <v>7.2</v>
      </c>
      <c r="O22" s="2">
        <v>9.6</v>
      </c>
      <c r="P22" s="2">
        <v>3.2</v>
      </c>
      <c r="Q22" s="2">
        <v>2.8</v>
      </c>
      <c r="R22" s="2">
        <v>0</v>
      </c>
      <c r="S22" s="2">
        <v>2.4</v>
      </c>
      <c r="T22" s="2">
        <v>0</v>
      </c>
      <c r="U22" s="9">
        <f t="shared" si="0"/>
        <v>40.199999999999996</v>
      </c>
    </row>
    <row r="23" spans="1:21" ht="38.25">
      <c r="A23" s="4" t="s">
        <v>158</v>
      </c>
      <c r="B23" s="4" t="s">
        <v>159</v>
      </c>
      <c r="C23" s="4" t="s">
        <v>160</v>
      </c>
      <c r="D23" s="5" t="s">
        <v>31</v>
      </c>
      <c r="E23" s="5" t="s">
        <v>409</v>
      </c>
      <c r="F23" s="4" t="s">
        <v>73</v>
      </c>
      <c r="G23" s="6">
        <v>43845.56883101852</v>
      </c>
      <c r="H23" s="7">
        <v>86000</v>
      </c>
      <c r="I23" s="7">
        <v>86000</v>
      </c>
      <c r="J23" s="10" t="s">
        <v>813</v>
      </c>
      <c r="K23" s="2">
        <v>0</v>
      </c>
      <c r="L23" s="2">
        <v>6.4</v>
      </c>
      <c r="M23" s="2">
        <v>12</v>
      </c>
      <c r="N23" s="2">
        <v>4.8</v>
      </c>
      <c r="O23" s="2">
        <v>5.6</v>
      </c>
      <c r="P23" s="2">
        <v>5.8</v>
      </c>
      <c r="Q23" s="2">
        <v>4.8</v>
      </c>
      <c r="R23" s="2">
        <v>0</v>
      </c>
      <c r="S23" s="2">
        <v>0.6</v>
      </c>
      <c r="T23" s="2">
        <v>0</v>
      </c>
      <c r="U23" s="9">
        <f t="shared" si="0"/>
        <v>39.99999999999999</v>
      </c>
    </row>
    <row r="24" spans="1:21" ht="38.25">
      <c r="A24" s="4" t="s">
        <v>155</v>
      </c>
      <c r="B24" s="4" t="s">
        <v>156</v>
      </c>
      <c r="C24" s="4" t="s">
        <v>157</v>
      </c>
      <c r="D24" s="5" t="s">
        <v>194</v>
      </c>
      <c r="E24" s="5" t="s">
        <v>194</v>
      </c>
      <c r="F24" s="4" t="s">
        <v>73</v>
      </c>
      <c r="G24" s="6">
        <v>43847.57224537037</v>
      </c>
      <c r="H24" s="7">
        <v>500000</v>
      </c>
      <c r="I24" s="7">
        <v>500000</v>
      </c>
      <c r="J24" s="10" t="s">
        <v>813</v>
      </c>
      <c r="K24" s="2">
        <v>0</v>
      </c>
      <c r="L24" s="2">
        <v>6.4</v>
      </c>
      <c r="M24" s="2">
        <v>9.2</v>
      </c>
      <c r="N24" s="2">
        <v>4.8</v>
      </c>
      <c r="O24" s="2">
        <v>5.6</v>
      </c>
      <c r="P24" s="2">
        <v>5</v>
      </c>
      <c r="Q24" s="2">
        <v>8</v>
      </c>
      <c r="R24" s="2">
        <v>0</v>
      </c>
      <c r="S24" s="2">
        <v>0.8</v>
      </c>
      <c r="T24" s="2">
        <v>0</v>
      </c>
      <c r="U24" s="9">
        <f t="shared" si="0"/>
        <v>39.8</v>
      </c>
    </row>
    <row r="25" spans="1:21" ht="38.25">
      <c r="A25" s="4" t="s">
        <v>225</v>
      </c>
      <c r="B25" s="4" t="s">
        <v>226</v>
      </c>
      <c r="C25" s="4" t="s">
        <v>227</v>
      </c>
      <c r="D25" s="5" t="s">
        <v>189</v>
      </c>
      <c r="E25" s="5" t="s">
        <v>189</v>
      </c>
      <c r="F25" s="4" t="s">
        <v>73</v>
      </c>
      <c r="G25" s="6">
        <v>43850.3133912037</v>
      </c>
      <c r="H25" s="7">
        <v>160000</v>
      </c>
      <c r="I25" s="7">
        <v>160000</v>
      </c>
      <c r="J25" s="10" t="s">
        <v>813</v>
      </c>
      <c r="K25" s="2">
        <v>0</v>
      </c>
      <c r="L25" s="2">
        <v>5.8</v>
      </c>
      <c r="M25" s="2">
        <v>12</v>
      </c>
      <c r="N25" s="2">
        <v>1.4</v>
      </c>
      <c r="O25" s="2">
        <v>9.6</v>
      </c>
      <c r="P25" s="2">
        <v>7.4</v>
      </c>
      <c r="Q25" s="2">
        <v>2.4</v>
      </c>
      <c r="R25" s="2">
        <v>0</v>
      </c>
      <c r="S25" s="2">
        <v>0.8</v>
      </c>
      <c r="T25" s="2">
        <v>0</v>
      </c>
      <c r="U25" s="9">
        <f t="shared" si="0"/>
        <v>39.39999999999999</v>
      </c>
    </row>
    <row r="26" spans="1:21" ht="38.25">
      <c r="A26" s="4" t="s">
        <v>198</v>
      </c>
      <c r="B26" s="4" t="s">
        <v>199</v>
      </c>
      <c r="C26" s="4" t="s">
        <v>200</v>
      </c>
      <c r="D26" s="4" t="s">
        <v>201</v>
      </c>
      <c r="E26" s="5" t="s">
        <v>331</v>
      </c>
      <c r="F26" s="4" t="s">
        <v>73</v>
      </c>
      <c r="G26" s="6">
        <v>43846.83489583333</v>
      </c>
      <c r="H26" s="7">
        <v>500000</v>
      </c>
      <c r="I26" s="7">
        <v>500000</v>
      </c>
      <c r="J26" s="10" t="s">
        <v>813</v>
      </c>
      <c r="K26" s="2">
        <v>0</v>
      </c>
      <c r="L26" s="2">
        <v>4.8</v>
      </c>
      <c r="M26" s="2">
        <v>7.2</v>
      </c>
      <c r="N26" s="2">
        <v>4.6</v>
      </c>
      <c r="O26" s="2">
        <v>7</v>
      </c>
      <c r="P26" s="2">
        <v>4.2</v>
      </c>
      <c r="Q26" s="2">
        <v>5.8</v>
      </c>
      <c r="R26" s="2">
        <v>0</v>
      </c>
      <c r="S26" s="2">
        <v>5.2</v>
      </c>
      <c r="T26" s="2">
        <v>0</v>
      </c>
      <c r="U26" s="9">
        <f t="shared" si="0"/>
        <v>38.800000000000004</v>
      </c>
    </row>
    <row r="27" spans="1:21" ht="12.75">
      <c r="A27" s="4" t="s">
        <v>204</v>
      </c>
      <c r="B27" s="4" t="s">
        <v>43</v>
      </c>
      <c r="C27" s="4" t="s">
        <v>205</v>
      </c>
      <c r="D27" s="4" t="s">
        <v>43</v>
      </c>
      <c r="E27" s="5" t="s">
        <v>8</v>
      </c>
      <c r="F27" s="4" t="s">
        <v>12</v>
      </c>
      <c r="G27" s="6">
        <v>43851.40671296296</v>
      </c>
      <c r="H27" s="7">
        <v>275154</v>
      </c>
      <c r="I27" s="7">
        <v>275154</v>
      </c>
      <c r="J27" s="10" t="s">
        <v>813</v>
      </c>
      <c r="K27" s="2">
        <v>0</v>
      </c>
      <c r="L27" s="2">
        <v>6.2</v>
      </c>
      <c r="M27" s="2">
        <v>12</v>
      </c>
      <c r="N27" s="2">
        <v>4.2</v>
      </c>
      <c r="O27" s="2">
        <v>6.2</v>
      </c>
      <c r="P27" s="2">
        <v>5</v>
      </c>
      <c r="Q27" s="2">
        <v>3</v>
      </c>
      <c r="R27" s="2">
        <v>0</v>
      </c>
      <c r="S27" s="2">
        <v>2</v>
      </c>
      <c r="T27" s="2">
        <v>0</v>
      </c>
      <c r="U27" s="9">
        <f t="shared" si="0"/>
        <v>38.599999999999994</v>
      </c>
    </row>
    <row r="28" spans="1:21" ht="12.75">
      <c r="A28" s="4" t="s">
        <v>209</v>
      </c>
      <c r="B28" s="4" t="s">
        <v>8</v>
      </c>
      <c r="C28" s="4" t="s">
        <v>210</v>
      </c>
      <c r="D28" s="5" t="s">
        <v>8</v>
      </c>
      <c r="E28" s="5" t="s">
        <v>8</v>
      </c>
      <c r="F28" s="4" t="s">
        <v>12</v>
      </c>
      <c r="G28" s="6">
        <v>43850.42685185185</v>
      </c>
      <c r="H28" s="7">
        <v>131997</v>
      </c>
      <c r="I28" s="7">
        <v>131997</v>
      </c>
      <c r="J28" s="10" t="s">
        <v>813</v>
      </c>
      <c r="K28" s="2">
        <v>0</v>
      </c>
      <c r="L28" s="2">
        <v>6.8</v>
      </c>
      <c r="M28" s="2">
        <v>4</v>
      </c>
      <c r="N28" s="2">
        <v>6.4</v>
      </c>
      <c r="O28" s="2">
        <v>9.6</v>
      </c>
      <c r="P28" s="2">
        <v>7.2</v>
      </c>
      <c r="Q28" s="2">
        <v>2.4</v>
      </c>
      <c r="R28" s="2">
        <v>0</v>
      </c>
      <c r="S28" s="2">
        <v>2</v>
      </c>
      <c r="T28" s="2">
        <v>0</v>
      </c>
      <c r="U28" s="9">
        <f t="shared" si="0"/>
        <v>38.400000000000006</v>
      </c>
    </row>
    <row r="29" spans="1:21" ht="51">
      <c r="A29" s="4" t="s">
        <v>206</v>
      </c>
      <c r="B29" s="4" t="s">
        <v>207</v>
      </c>
      <c r="C29" s="4" t="s">
        <v>208</v>
      </c>
      <c r="D29" s="4" t="s">
        <v>113</v>
      </c>
      <c r="E29" s="5" t="s">
        <v>113</v>
      </c>
      <c r="F29" s="4" t="s">
        <v>73</v>
      </c>
      <c r="G29" s="6">
        <v>43852.6103125</v>
      </c>
      <c r="H29" s="7">
        <v>388000</v>
      </c>
      <c r="I29" s="7">
        <v>388000</v>
      </c>
      <c r="J29" s="10" t="s">
        <v>813</v>
      </c>
      <c r="K29" s="2">
        <v>0</v>
      </c>
      <c r="L29" s="2">
        <v>6</v>
      </c>
      <c r="M29" s="2">
        <v>7.2</v>
      </c>
      <c r="N29" s="2">
        <v>6.6</v>
      </c>
      <c r="O29" s="2">
        <v>7.2</v>
      </c>
      <c r="P29" s="2">
        <v>3.6</v>
      </c>
      <c r="Q29" s="2">
        <v>2.4</v>
      </c>
      <c r="R29" s="2">
        <v>0</v>
      </c>
      <c r="S29" s="2">
        <v>5.4</v>
      </c>
      <c r="T29" s="2">
        <v>0</v>
      </c>
      <c r="U29" s="9">
        <f t="shared" si="0"/>
        <v>38.4</v>
      </c>
    </row>
    <row r="30" spans="1:21" ht="25.5">
      <c r="A30" s="4" t="s">
        <v>131</v>
      </c>
      <c r="B30" s="4" t="s">
        <v>132</v>
      </c>
      <c r="C30" s="4" t="s">
        <v>133</v>
      </c>
      <c r="D30" s="5" t="s">
        <v>201</v>
      </c>
      <c r="E30" s="5" t="s">
        <v>331</v>
      </c>
      <c r="F30" s="4" t="s">
        <v>12</v>
      </c>
      <c r="G30" s="6">
        <v>43846.33121527778</v>
      </c>
      <c r="H30" s="7">
        <v>185000</v>
      </c>
      <c r="I30" s="7">
        <v>185000</v>
      </c>
      <c r="J30" s="10" t="s">
        <v>813</v>
      </c>
      <c r="K30" s="2">
        <v>0</v>
      </c>
      <c r="L30" s="2">
        <v>6.2</v>
      </c>
      <c r="M30" s="2">
        <v>10.4</v>
      </c>
      <c r="N30" s="2">
        <v>4.6</v>
      </c>
      <c r="O30" s="2">
        <v>6.2</v>
      </c>
      <c r="P30" s="2">
        <v>6</v>
      </c>
      <c r="Q30" s="2">
        <v>2.8</v>
      </c>
      <c r="R30" s="2">
        <v>0</v>
      </c>
      <c r="S30" s="2">
        <v>2</v>
      </c>
      <c r="T30" s="2">
        <v>0</v>
      </c>
      <c r="U30" s="9">
        <f t="shared" si="0"/>
        <v>38.2</v>
      </c>
    </row>
    <row r="31" spans="1:21" ht="38.25">
      <c r="A31" s="4" t="s">
        <v>74</v>
      </c>
      <c r="B31" s="4" t="s">
        <v>75</v>
      </c>
      <c r="C31" s="4" t="s">
        <v>76</v>
      </c>
      <c r="D31" s="4" t="s">
        <v>8</v>
      </c>
      <c r="E31" s="5" t="s">
        <v>8</v>
      </c>
      <c r="F31" s="4" t="s">
        <v>73</v>
      </c>
      <c r="G31" s="6">
        <v>43851.6440162037</v>
      </c>
      <c r="H31" s="7">
        <v>500000</v>
      </c>
      <c r="I31" s="7">
        <v>44659</v>
      </c>
      <c r="J31" s="10" t="s">
        <v>813</v>
      </c>
      <c r="K31" s="2">
        <v>0</v>
      </c>
      <c r="L31" s="2">
        <v>5.4</v>
      </c>
      <c r="M31" s="2">
        <v>12</v>
      </c>
      <c r="N31" s="2">
        <v>4.8</v>
      </c>
      <c r="O31" s="2">
        <v>5.6</v>
      </c>
      <c r="P31" s="2">
        <v>5</v>
      </c>
      <c r="Q31" s="2">
        <v>4.8</v>
      </c>
      <c r="R31" s="2">
        <v>0</v>
      </c>
      <c r="S31" s="2">
        <v>0.6</v>
      </c>
      <c r="T31" s="2">
        <v>0</v>
      </c>
      <c r="U31" s="9">
        <f t="shared" si="0"/>
        <v>38.199999999999996</v>
      </c>
    </row>
    <row r="32" spans="1:21" ht="38.25">
      <c r="A32" s="4" t="s">
        <v>140</v>
      </c>
      <c r="B32" s="4" t="s">
        <v>141</v>
      </c>
      <c r="C32" s="4" t="s">
        <v>142</v>
      </c>
      <c r="D32" s="5" t="s">
        <v>806</v>
      </c>
      <c r="E32" s="5" t="s">
        <v>801</v>
      </c>
      <c r="F32" s="4" t="s">
        <v>12</v>
      </c>
      <c r="G32" s="6">
        <v>43852.49450231482</v>
      </c>
      <c r="H32" s="7">
        <v>500000</v>
      </c>
      <c r="I32" s="7">
        <v>0</v>
      </c>
      <c r="J32" s="10" t="s">
        <v>812</v>
      </c>
      <c r="K32" s="2">
        <v>0</v>
      </c>
      <c r="L32" s="2">
        <v>7.4</v>
      </c>
      <c r="M32" s="2">
        <v>9.4</v>
      </c>
      <c r="N32" s="2">
        <v>4.4</v>
      </c>
      <c r="O32" s="2">
        <v>5.6</v>
      </c>
      <c r="P32" s="2">
        <v>7.2</v>
      </c>
      <c r="Q32" s="2">
        <v>2.4</v>
      </c>
      <c r="R32" s="2">
        <v>0</v>
      </c>
      <c r="S32" s="2">
        <v>1.8</v>
      </c>
      <c r="T32" s="2">
        <v>0</v>
      </c>
      <c r="U32" s="9">
        <f t="shared" si="0"/>
        <v>38.2</v>
      </c>
    </row>
    <row r="33" spans="1:21" ht="12.75">
      <c r="A33" s="4" t="s">
        <v>195</v>
      </c>
      <c r="B33" s="4" t="s">
        <v>196</v>
      </c>
      <c r="C33" s="4" t="s">
        <v>197</v>
      </c>
      <c r="D33" s="4" t="s">
        <v>170</v>
      </c>
      <c r="E33" s="5" t="s">
        <v>194</v>
      </c>
      <c r="F33" s="4" t="s">
        <v>12</v>
      </c>
      <c r="G33" s="6">
        <v>43847.66390046296</v>
      </c>
      <c r="H33" s="7">
        <v>112125</v>
      </c>
      <c r="I33" s="7">
        <v>0</v>
      </c>
      <c r="J33" s="10" t="s">
        <v>812</v>
      </c>
      <c r="K33" s="2">
        <v>0</v>
      </c>
      <c r="L33" s="2">
        <v>7</v>
      </c>
      <c r="M33" s="2">
        <v>12</v>
      </c>
      <c r="N33" s="2">
        <v>1.4</v>
      </c>
      <c r="O33" s="2">
        <v>9.6</v>
      </c>
      <c r="P33" s="2">
        <v>3.2</v>
      </c>
      <c r="Q33" s="2">
        <v>2.4</v>
      </c>
      <c r="R33" s="2">
        <v>0</v>
      </c>
      <c r="S33" s="2">
        <v>1.4</v>
      </c>
      <c r="T33" s="2">
        <v>0.8</v>
      </c>
      <c r="U33" s="9">
        <f t="shared" si="0"/>
        <v>37.8</v>
      </c>
    </row>
    <row r="34" spans="1:21" ht="12.75">
      <c r="A34" s="4" t="s">
        <v>124</v>
      </c>
      <c r="B34" s="4" t="s">
        <v>125</v>
      </c>
      <c r="C34" s="4"/>
      <c r="D34" s="5" t="s">
        <v>496</v>
      </c>
      <c r="E34" s="5" t="s">
        <v>496</v>
      </c>
      <c r="F34" s="4" t="s">
        <v>98</v>
      </c>
      <c r="G34" s="6">
        <v>43845.6719212963</v>
      </c>
      <c r="H34" s="7">
        <v>155277</v>
      </c>
      <c r="I34" s="7">
        <v>0</v>
      </c>
      <c r="J34" s="10" t="s">
        <v>812</v>
      </c>
      <c r="K34" s="2">
        <v>0</v>
      </c>
      <c r="L34" s="2">
        <v>8</v>
      </c>
      <c r="M34" s="2">
        <v>4.6</v>
      </c>
      <c r="N34" s="2">
        <v>8</v>
      </c>
      <c r="O34" s="2">
        <v>9.6</v>
      </c>
      <c r="P34" s="2">
        <v>2.8</v>
      </c>
      <c r="Q34" s="2">
        <v>2.4</v>
      </c>
      <c r="R34" s="2">
        <v>0</v>
      </c>
      <c r="S34" s="2">
        <v>1.8</v>
      </c>
      <c r="T34" s="2">
        <v>0</v>
      </c>
      <c r="U34" s="9">
        <f t="shared" si="0"/>
        <v>37.199999999999996</v>
      </c>
    </row>
    <row r="35" spans="1:21" ht="38.25">
      <c r="A35" s="4" t="s">
        <v>231</v>
      </c>
      <c r="B35" s="4" t="s">
        <v>232</v>
      </c>
      <c r="C35" s="4" t="s">
        <v>233</v>
      </c>
      <c r="D35" s="4" t="s">
        <v>170</v>
      </c>
      <c r="E35" s="5" t="s">
        <v>194</v>
      </c>
      <c r="F35" s="4" t="s">
        <v>73</v>
      </c>
      <c r="G35" s="6">
        <v>43850.4047337963</v>
      </c>
      <c r="H35" s="7">
        <v>400000</v>
      </c>
      <c r="I35" s="7">
        <v>0</v>
      </c>
      <c r="J35" s="10" t="s">
        <v>812</v>
      </c>
      <c r="K35" s="2">
        <v>0</v>
      </c>
      <c r="L35" s="2">
        <v>6.2</v>
      </c>
      <c r="M35" s="2">
        <v>4.6</v>
      </c>
      <c r="N35" s="2">
        <v>8.8</v>
      </c>
      <c r="O35" s="2">
        <v>5.6</v>
      </c>
      <c r="P35" s="2">
        <v>5.6</v>
      </c>
      <c r="Q35" s="2">
        <v>4.8</v>
      </c>
      <c r="R35" s="2">
        <v>0</v>
      </c>
      <c r="S35" s="2">
        <v>1.4</v>
      </c>
      <c r="T35" s="2">
        <v>0</v>
      </c>
      <c r="U35" s="9">
        <f aca="true" t="shared" si="1" ref="U35:U66">K35+L35+M35+N35+O35+P35+Q35+R35+S35+T35</f>
        <v>37</v>
      </c>
    </row>
    <row r="36" spans="1:21" ht="38.25">
      <c r="A36" s="4" t="s">
        <v>176</v>
      </c>
      <c r="B36" s="4" t="s">
        <v>177</v>
      </c>
      <c r="C36" s="4" t="s">
        <v>178</v>
      </c>
      <c r="D36" s="5" t="s">
        <v>806</v>
      </c>
      <c r="E36" s="5" t="s">
        <v>801</v>
      </c>
      <c r="F36" s="4" t="s">
        <v>73</v>
      </c>
      <c r="G36" s="6">
        <v>43844.897939814815</v>
      </c>
      <c r="H36" s="7">
        <v>500000</v>
      </c>
      <c r="I36" s="7">
        <v>0</v>
      </c>
      <c r="J36" s="10" t="s">
        <v>812</v>
      </c>
      <c r="K36" s="2">
        <v>0</v>
      </c>
      <c r="L36" s="2">
        <v>4.6</v>
      </c>
      <c r="M36" s="2">
        <v>6</v>
      </c>
      <c r="N36" s="2">
        <v>3.6</v>
      </c>
      <c r="O36" s="2">
        <v>6.8</v>
      </c>
      <c r="P36" s="2">
        <v>6.2</v>
      </c>
      <c r="Q36" s="2">
        <v>3.4</v>
      </c>
      <c r="R36" s="2">
        <v>5.6</v>
      </c>
      <c r="S36" s="2">
        <v>0.8</v>
      </c>
      <c r="T36" s="2">
        <v>0</v>
      </c>
      <c r="U36" s="9">
        <f t="shared" si="1"/>
        <v>36.99999999999999</v>
      </c>
    </row>
    <row r="37" spans="1:21" ht="38.25">
      <c r="A37" s="4" t="s">
        <v>191</v>
      </c>
      <c r="B37" s="4" t="s">
        <v>192</v>
      </c>
      <c r="C37" s="4" t="s">
        <v>193</v>
      </c>
      <c r="D37" s="4" t="s">
        <v>194</v>
      </c>
      <c r="E37" s="5" t="s">
        <v>194</v>
      </c>
      <c r="F37" s="4" t="s">
        <v>73</v>
      </c>
      <c r="G37" s="6">
        <v>43846.6787962963</v>
      </c>
      <c r="H37" s="7">
        <v>500000</v>
      </c>
      <c r="I37" s="7">
        <v>0</v>
      </c>
      <c r="J37" s="10" t="s">
        <v>812</v>
      </c>
      <c r="K37" s="2">
        <v>0</v>
      </c>
      <c r="L37" s="2">
        <v>4.6</v>
      </c>
      <c r="M37" s="2">
        <v>3.6</v>
      </c>
      <c r="N37" s="2">
        <v>3.4</v>
      </c>
      <c r="O37" s="2">
        <v>4.2</v>
      </c>
      <c r="P37" s="2">
        <v>3.6</v>
      </c>
      <c r="Q37" s="2">
        <v>6</v>
      </c>
      <c r="R37" s="2">
        <v>5.6</v>
      </c>
      <c r="S37" s="2">
        <v>5.4</v>
      </c>
      <c r="T37" s="2">
        <v>0</v>
      </c>
      <c r="U37" s="9">
        <f t="shared" si="1"/>
        <v>36.4</v>
      </c>
    </row>
    <row r="38" spans="1:21" ht="38.25">
      <c r="A38" s="4" t="s">
        <v>109</v>
      </c>
      <c r="B38" s="4" t="s">
        <v>110</v>
      </c>
      <c r="C38" s="4" t="s">
        <v>111</v>
      </c>
      <c r="D38" s="4" t="s">
        <v>806</v>
      </c>
      <c r="E38" s="5" t="s">
        <v>801</v>
      </c>
      <c r="F38" s="4" t="s">
        <v>73</v>
      </c>
      <c r="G38" s="6">
        <v>43851.38429398148</v>
      </c>
      <c r="H38" s="7">
        <v>500000</v>
      </c>
      <c r="I38" s="7">
        <v>0</v>
      </c>
      <c r="J38" s="10" t="s">
        <v>812</v>
      </c>
      <c r="K38" s="2">
        <v>1.8</v>
      </c>
      <c r="L38" s="2">
        <v>6.6</v>
      </c>
      <c r="M38" s="2">
        <v>8</v>
      </c>
      <c r="N38" s="2">
        <v>4.8</v>
      </c>
      <c r="O38" s="2">
        <v>5.6</v>
      </c>
      <c r="P38" s="2">
        <v>4.4</v>
      </c>
      <c r="Q38" s="2">
        <v>4.8</v>
      </c>
      <c r="R38" s="2">
        <v>0</v>
      </c>
      <c r="S38" s="2">
        <v>0.4</v>
      </c>
      <c r="T38" s="2">
        <v>0</v>
      </c>
      <c r="U38" s="9">
        <f t="shared" si="1"/>
        <v>36.39999999999999</v>
      </c>
    </row>
    <row r="39" spans="1:21" ht="38.25">
      <c r="A39" s="4" t="s">
        <v>143</v>
      </c>
      <c r="B39" s="4" t="s">
        <v>144</v>
      </c>
      <c r="C39" s="4" t="s">
        <v>145</v>
      </c>
      <c r="D39" s="5" t="s">
        <v>194</v>
      </c>
      <c r="E39" s="5" t="s">
        <v>194</v>
      </c>
      <c r="F39" s="4" t="s">
        <v>73</v>
      </c>
      <c r="G39" s="6">
        <v>43843.546944444446</v>
      </c>
      <c r="H39" s="7">
        <v>500000</v>
      </c>
      <c r="I39" s="7">
        <v>0</v>
      </c>
      <c r="J39" s="10" t="s">
        <v>812</v>
      </c>
      <c r="K39" s="2">
        <v>0</v>
      </c>
      <c r="L39" s="2">
        <v>6.6</v>
      </c>
      <c r="M39" s="2">
        <v>4.6</v>
      </c>
      <c r="N39" s="2">
        <v>4.6</v>
      </c>
      <c r="O39" s="2">
        <v>9.6</v>
      </c>
      <c r="P39" s="2">
        <v>5</v>
      </c>
      <c r="Q39" s="2">
        <v>4.8</v>
      </c>
      <c r="R39" s="2">
        <v>0</v>
      </c>
      <c r="S39" s="2">
        <v>0.6</v>
      </c>
      <c r="T39" s="2">
        <v>0</v>
      </c>
      <c r="U39" s="9">
        <f t="shared" si="1"/>
        <v>35.8</v>
      </c>
    </row>
    <row r="40" spans="1:21" ht="12.75">
      <c r="A40" s="4" t="s">
        <v>161</v>
      </c>
      <c r="B40" s="4" t="s">
        <v>162</v>
      </c>
      <c r="C40" s="4" t="s">
        <v>163</v>
      </c>
      <c r="D40" s="5" t="s">
        <v>370</v>
      </c>
      <c r="E40" s="5" t="s">
        <v>370</v>
      </c>
      <c r="F40" s="4" t="s">
        <v>12</v>
      </c>
      <c r="G40" s="6">
        <v>43850.6809375</v>
      </c>
      <c r="H40" s="7">
        <v>199200</v>
      </c>
      <c r="I40" s="7">
        <v>0</v>
      </c>
      <c r="J40" s="10" t="s">
        <v>812</v>
      </c>
      <c r="K40" s="2">
        <v>0</v>
      </c>
      <c r="L40" s="2">
        <v>6.4</v>
      </c>
      <c r="M40" s="2">
        <v>11.4</v>
      </c>
      <c r="N40" s="2">
        <v>2.2</v>
      </c>
      <c r="O40" s="2">
        <v>6.2</v>
      </c>
      <c r="P40" s="2">
        <v>5</v>
      </c>
      <c r="Q40" s="2">
        <v>2</v>
      </c>
      <c r="R40" s="2">
        <v>0</v>
      </c>
      <c r="S40" s="2">
        <v>1.4</v>
      </c>
      <c r="T40" s="2">
        <v>0</v>
      </c>
      <c r="U40" s="9">
        <f t="shared" si="1"/>
        <v>34.6</v>
      </c>
    </row>
    <row r="41" spans="1:21" ht="25.5">
      <c r="A41" s="4" t="s">
        <v>179</v>
      </c>
      <c r="B41" s="4" t="s">
        <v>180</v>
      </c>
      <c r="C41" s="4" t="s">
        <v>181</v>
      </c>
      <c r="D41" s="5" t="s">
        <v>496</v>
      </c>
      <c r="E41" s="5" t="s">
        <v>496</v>
      </c>
      <c r="F41" s="4" t="s">
        <v>182</v>
      </c>
      <c r="G41" s="6">
        <v>43852.39795138889</v>
      </c>
      <c r="H41" s="7">
        <v>357099</v>
      </c>
      <c r="I41" s="7">
        <v>0</v>
      </c>
      <c r="J41" s="10" t="s">
        <v>812</v>
      </c>
      <c r="K41" s="2">
        <v>2.4</v>
      </c>
      <c r="L41" s="2">
        <v>6.2</v>
      </c>
      <c r="M41" s="2">
        <v>5.6</v>
      </c>
      <c r="N41" s="2">
        <v>8</v>
      </c>
      <c r="O41" s="2">
        <v>5.6</v>
      </c>
      <c r="P41" s="2">
        <v>2.6</v>
      </c>
      <c r="Q41" s="2">
        <v>2.4</v>
      </c>
      <c r="R41" s="2">
        <v>0</v>
      </c>
      <c r="S41" s="2">
        <v>1.4</v>
      </c>
      <c r="T41" s="2">
        <v>0</v>
      </c>
      <c r="U41" s="9">
        <f t="shared" si="1"/>
        <v>34.199999999999996</v>
      </c>
    </row>
    <row r="42" spans="1:21" ht="12.75">
      <c r="A42" s="4" t="s">
        <v>269</v>
      </c>
      <c r="B42" s="4" t="s">
        <v>270</v>
      </c>
      <c r="C42" s="4"/>
      <c r="D42" s="4" t="s">
        <v>189</v>
      </c>
      <c r="E42" s="5" t="s">
        <v>189</v>
      </c>
      <c r="F42" s="4" t="s">
        <v>98</v>
      </c>
      <c r="G42" s="6">
        <v>43853.561261574076</v>
      </c>
      <c r="H42" s="7">
        <v>500000</v>
      </c>
      <c r="I42" s="7">
        <v>0</v>
      </c>
      <c r="J42" s="10" t="s">
        <v>812</v>
      </c>
      <c r="K42" s="2">
        <v>0</v>
      </c>
      <c r="L42" s="2">
        <v>6.6</v>
      </c>
      <c r="M42" s="2">
        <v>9.6</v>
      </c>
      <c r="N42" s="2">
        <v>6.4</v>
      </c>
      <c r="O42" s="2">
        <v>5.6</v>
      </c>
      <c r="P42" s="2">
        <v>2</v>
      </c>
      <c r="Q42" s="2">
        <v>2.4</v>
      </c>
      <c r="R42" s="2">
        <v>0</v>
      </c>
      <c r="S42" s="2">
        <v>1</v>
      </c>
      <c r="T42" s="2">
        <v>0</v>
      </c>
      <c r="U42" s="9">
        <f t="shared" si="1"/>
        <v>33.6</v>
      </c>
    </row>
    <row r="43" spans="1:21" ht="12.75">
      <c r="A43" s="4" t="s">
        <v>255</v>
      </c>
      <c r="B43" s="4" t="s">
        <v>256</v>
      </c>
      <c r="C43" s="4" t="s">
        <v>257</v>
      </c>
      <c r="D43" s="5" t="s">
        <v>8</v>
      </c>
      <c r="E43" s="5" t="s">
        <v>8</v>
      </c>
      <c r="F43" s="4" t="s">
        <v>12</v>
      </c>
      <c r="G43" s="6">
        <v>43852.77269675926</v>
      </c>
      <c r="H43" s="7">
        <v>500000</v>
      </c>
      <c r="I43" s="7">
        <v>0</v>
      </c>
      <c r="J43" s="10" t="s">
        <v>812</v>
      </c>
      <c r="K43" s="2">
        <v>0</v>
      </c>
      <c r="L43" s="2">
        <v>4.6</v>
      </c>
      <c r="M43" s="2">
        <v>7.2</v>
      </c>
      <c r="N43" s="2">
        <v>6.6</v>
      </c>
      <c r="O43" s="2">
        <v>4.2</v>
      </c>
      <c r="P43" s="2">
        <v>7.4</v>
      </c>
      <c r="Q43" s="2">
        <v>1.8</v>
      </c>
      <c r="R43" s="2">
        <v>0</v>
      </c>
      <c r="S43" s="2">
        <v>1.2</v>
      </c>
      <c r="T43" s="2">
        <v>0</v>
      </c>
      <c r="U43" s="9">
        <f t="shared" si="1"/>
        <v>33</v>
      </c>
    </row>
    <row r="44" spans="1:21" ht="12.75">
      <c r="A44" s="4" t="s">
        <v>134</v>
      </c>
      <c r="B44" s="4" t="s">
        <v>135</v>
      </c>
      <c r="C44" s="4" t="s">
        <v>136</v>
      </c>
      <c r="D44" s="5" t="s">
        <v>22</v>
      </c>
      <c r="E44" s="5" t="s">
        <v>113</v>
      </c>
      <c r="F44" s="4" t="s">
        <v>12</v>
      </c>
      <c r="G44" s="6">
        <v>43845.5815162037</v>
      </c>
      <c r="H44" s="7">
        <v>92637</v>
      </c>
      <c r="I44" s="7">
        <v>0</v>
      </c>
      <c r="J44" s="10" t="s">
        <v>812</v>
      </c>
      <c r="K44" s="2">
        <v>0</v>
      </c>
      <c r="L44" s="2">
        <v>5.4</v>
      </c>
      <c r="M44" s="2">
        <v>5.6</v>
      </c>
      <c r="N44" s="2">
        <v>4</v>
      </c>
      <c r="O44" s="2">
        <v>9.6</v>
      </c>
      <c r="P44" s="2">
        <v>3.8</v>
      </c>
      <c r="Q44" s="2">
        <v>2.4</v>
      </c>
      <c r="R44" s="2">
        <v>0</v>
      </c>
      <c r="S44" s="2">
        <v>1</v>
      </c>
      <c r="T44" s="2">
        <v>0.8</v>
      </c>
      <c r="U44" s="9">
        <f t="shared" si="1"/>
        <v>32.6</v>
      </c>
    </row>
    <row r="45" spans="1:21" ht="12.75">
      <c r="A45" s="4" t="s">
        <v>149</v>
      </c>
      <c r="B45" s="4" t="s">
        <v>150</v>
      </c>
      <c r="C45" s="4" t="s">
        <v>151</v>
      </c>
      <c r="D45" s="5" t="s">
        <v>409</v>
      </c>
      <c r="E45" s="5" t="s">
        <v>409</v>
      </c>
      <c r="F45" s="4" t="s">
        <v>12</v>
      </c>
      <c r="G45" s="6">
        <v>43850.39795138889</v>
      </c>
      <c r="H45" s="7">
        <v>403534</v>
      </c>
      <c r="I45" s="7">
        <v>0</v>
      </c>
      <c r="J45" s="10" t="s">
        <v>812</v>
      </c>
      <c r="K45" s="2">
        <v>0</v>
      </c>
      <c r="L45" s="2">
        <v>6.4</v>
      </c>
      <c r="M45" s="2">
        <v>5</v>
      </c>
      <c r="N45" s="2">
        <v>3.2</v>
      </c>
      <c r="O45" s="2">
        <v>5.6</v>
      </c>
      <c r="P45" s="2">
        <v>7.8</v>
      </c>
      <c r="Q45" s="2">
        <v>2.4</v>
      </c>
      <c r="R45" s="2">
        <v>0</v>
      </c>
      <c r="S45" s="2">
        <v>1.2</v>
      </c>
      <c r="T45" s="2">
        <v>0.8</v>
      </c>
      <c r="U45" s="9">
        <f t="shared" si="1"/>
        <v>32.4</v>
      </c>
    </row>
    <row r="46" spans="1:21" ht="38.25">
      <c r="A46" s="4" t="s">
        <v>164</v>
      </c>
      <c r="B46" s="4" t="s">
        <v>165</v>
      </c>
      <c r="C46" s="4" t="s">
        <v>166</v>
      </c>
      <c r="D46" s="5" t="s">
        <v>797</v>
      </c>
      <c r="E46" s="5" t="s">
        <v>409</v>
      </c>
      <c r="F46" s="4" t="s">
        <v>73</v>
      </c>
      <c r="G46" s="6">
        <v>43852.40045138889</v>
      </c>
      <c r="H46" s="7">
        <v>400000</v>
      </c>
      <c r="I46" s="7">
        <v>0</v>
      </c>
      <c r="J46" s="10" t="s">
        <v>812</v>
      </c>
      <c r="K46" s="2">
        <v>0</v>
      </c>
      <c r="L46" s="2">
        <v>4.8</v>
      </c>
      <c r="M46" s="2">
        <v>9</v>
      </c>
      <c r="N46" s="2">
        <v>3.6</v>
      </c>
      <c r="O46" s="2">
        <v>7.2</v>
      </c>
      <c r="P46" s="2">
        <v>5.4</v>
      </c>
      <c r="Q46" s="2">
        <v>1.8</v>
      </c>
      <c r="R46" s="2">
        <v>0</v>
      </c>
      <c r="S46" s="2">
        <v>0.4</v>
      </c>
      <c r="T46" s="2">
        <v>0</v>
      </c>
      <c r="U46" s="9">
        <f t="shared" si="1"/>
        <v>32.2</v>
      </c>
    </row>
    <row r="47" spans="1:21" ht="25.5">
      <c r="A47" s="4" t="s">
        <v>237</v>
      </c>
      <c r="B47" s="4" t="s">
        <v>238</v>
      </c>
      <c r="C47" s="4"/>
      <c r="D47" s="4" t="s">
        <v>264</v>
      </c>
      <c r="E47" s="4" t="s">
        <v>264</v>
      </c>
      <c r="F47" s="4" t="s">
        <v>98</v>
      </c>
      <c r="G47" s="6">
        <v>43850.46680555555</v>
      </c>
      <c r="H47" s="7">
        <v>500000</v>
      </c>
      <c r="I47" s="7">
        <v>0</v>
      </c>
      <c r="J47" s="10" t="s">
        <v>812</v>
      </c>
      <c r="K47" s="2">
        <v>0</v>
      </c>
      <c r="L47" s="2">
        <v>5</v>
      </c>
      <c r="M47" s="2">
        <v>4.6</v>
      </c>
      <c r="N47" s="2">
        <v>7.2</v>
      </c>
      <c r="O47" s="2">
        <v>5.6</v>
      </c>
      <c r="P47" s="2">
        <v>6</v>
      </c>
      <c r="Q47" s="2">
        <v>2.4</v>
      </c>
      <c r="R47" s="2">
        <v>0</v>
      </c>
      <c r="S47" s="2">
        <v>1.2</v>
      </c>
      <c r="T47" s="2">
        <v>0</v>
      </c>
      <c r="U47" s="9">
        <f t="shared" si="1"/>
        <v>31.999999999999996</v>
      </c>
    </row>
    <row r="48" spans="1:21" ht="38.25">
      <c r="A48" s="4" t="s">
        <v>84</v>
      </c>
      <c r="B48" s="4" t="s">
        <v>85</v>
      </c>
      <c r="C48" s="4" t="s">
        <v>86</v>
      </c>
      <c r="D48" s="4" t="s">
        <v>387</v>
      </c>
      <c r="E48" s="5" t="s">
        <v>802</v>
      </c>
      <c r="F48" s="4" t="s">
        <v>73</v>
      </c>
      <c r="G48" s="6">
        <v>43850.52199074074</v>
      </c>
      <c r="H48" s="7">
        <v>450000</v>
      </c>
      <c r="I48" s="7">
        <v>0</v>
      </c>
      <c r="J48" s="10" t="s">
        <v>812</v>
      </c>
      <c r="K48" s="2">
        <v>0</v>
      </c>
      <c r="L48" s="2">
        <v>2.6</v>
      </c>
      <c r="M48" s="2">
        <v>8.4</v>
      </c>
      <c r="N48" s="2">
        <v>3.8</v>
      </c>
      <c r="O48" s="2">
        <v>9.6</v>
      </c>
      <c r="P48" s="2">
        <v>1.4</v>
      </c>
      <c r="Q48" s="2">
        <v>4.2</v>
      </c>
      <c r="R48" s="2">
        <v>1.2</v>
      </c>
      <c r="S48" s="2">
        <v>0</v>
      </c>
      <c r="T48" s="2">
        <v>0</v>
      </c>
      <c r="U48" s="9">
        <f t="shared" si="1"/>
        <v>31.199999999999996</v>
      </c>
    </row>
    <row r="49" spans="1:21" ht="12.75">
      <c r="A49" s="4" t="s">
        <v>183</v>
      </c>
      <c r="B49" s="4" t="s">
        <v>184</v>
      </c>
      <c r="C49" s="4"/>
      <c r="D49" s="5" t="s">
        <v>387</v>
      </c>
      <c r="E49" s="5" t="s">
        <v>387</v>
      </c>
      <c r="F49" s="4" t="s">
        <v>98</v>
      </c>
      <c r="G49" s="6">
        <v>43852.43079861111</v>
      </c>
      <c r="H49" s="7">
        <v>89857</v>
      </c>
      <c r="I49" s="7">
        <v>0</v>
      </c>
      <c r="J49" s="10" t="s">
        <v>812</v>
      </c>
      <c r="K49" s="2">
        <v>0</v>
      </c>
      <c r="L49" s="2">
        <v>5.4</v>
      </c>
      <c r="M49" s="2">
        <v>4.8</v>
      </c>
      <c r="N49" s="2">
        <v>8</v>
      </c>
      <c r="O49" s="2">
        <v>5.6</v>
      </c>
      <c r="P49" s="2">
        <v>2.6</v>
      </c>
      <c r="Q49" s="2">
        <v>2.4</v>
      </c>
      <c r="R49" s="2">
        <v>0</v>
      </c>
      <c r="S49" s="2">
        <v>2.2</v>
      </c>
      <c r="T49" s="2">
        <v>0</v>
      </c>
      <c r="U49" s="9">
        <f t="shared" si="1"/>
        <v>30.999999999999996</v>
      </c>
    </row>
    <row r="50" spans="1:21" ht="25.5">
      <c r="A50" s="4" t="s">
        <v>202</v>
      </c>
      <c r="B50" s="4" t="s">
        <v>203</v>
      </c>
      <c r="C50" s="4"/>
      <c r="D50" s="4" t="s">
        <v>264</v>
      </c>
      <c r="E50" s="5" t="s">
        <v>324</v>
      </c>
      <c r="F50" s="4" t="s">
        <v>98</v>
      </c>
      <c r="G50" s="6">
        <v>43851.83590277778</v>
      </c>
      <c r="H50" s="7">
        <v>364165</v>
      </c>
      <c r="I50" s="7">
        <v>0</v>
      </c>
      <c r="J50" s="10" t="s">
        <v>812</v>
      </c>
      <c r="K50" s="2">
        <v>0</v>
      </c>
      <c r="L50" s="2">
        <v>6</v>
      </c>
      <c r="M50" s="2">
        <v>3.6</v>
      </c>
      <c r="N50" s="2">
        <v>5.8</v>
      </c>
      <c r="O50" s="2">
        <v>6</v>
      </c>
      <c r="P50" s="2">
        <v>4</v>
      </c>
      <c r="Q50" s="2">
        <v>2.8</v>
      </c>
      <c r="R50" s="2">
        <v>0</v>
      </c>
      <c r="S50" s="2">
        <v>2.6</v>
      </c>
      <c r="T50" s="2">
        <v>0</v>
      </c>
      <c r="U50" s="9">
        <f t="shared" si="1"/>
        <v>30.8</v>
      </c>
    </row>
    <row r="51" spans="1:21" ht="38.25">
      <c r="A51" s="4" t="s">
        <v>146</v>
      </c>
      <c r="B51" s="4" t="s">
        <v>147</v>
      </c>
      <c r="C51" s="4" t="s">
        <v>148</v>
      </c>
      <c r="D51" s="5" t="s">
        <v>19</v>
      </c>
      <c r="E51" s="5" t="s">
        <v>801</v>
      </c>
      <c r="F51" s="4" t="s">
        <v>73</v>
      </c>
      <c r="G51" s="6">
        <v>43844.34763888889</v>
      </c>
      <c r="H51" s="7">
        <v>100000</v>
      </c>
      <c r="I51" s="7">
        <v>0</v>
      </c>
      <c r="J51" s="10" t="s">
        <v>812</v>
      </c>
      <c r="K51" s="2">
        <v>0</v>
      </c>
      <c r="L51" s="2">
        <v>6.2</v>
      </c>
      <c r="M51" s="2">
        <v>1.6</v>
      </c>
      <c r="N51" s="2">
        <v>4.6</v>
      </c>
      <c r="O51" s="2">
        <v>9.6</v>
      </c>
      <c r="P51" s="2">
        <v>5.8</v>
      </c>
      <c r="Q51" s="2">
        <v>2.4</v>
      </c>
      <c r="R51" s="2">
        <v>0</v>
      </c>
      <c r="S51" s="2">
        <v>0.4</v>
      </c>
      <c r="T51" s="2">
        <v>0</v>
      </c>
      <c r="U51" s="9">
        <f t="shared" si="1"/>
        <v>30.599999999999998</v>
      </c>
    </row>
    <row r="52" spans="1:21" ht="38.25">
      <c r="A52" s="4" t="s">
        <v>167</v>
      </c>
      <c r="B52" s="4" t="s">
        <v>168</v>
      </c>
      <c r="C52" s="4" t="s">
        <v>169</v>
      </c>
      <c r="D52" s="5" t="s">
        <v>170</v>
      </c>
      <c r="E52" s="5" t="s">
        <v>194</v>
      </c>
      <c r="F52" s="4" t="s">
        <v>73</v>
      </c>
      <c r="G52" s="6">
        <v>43850.32486111111</v>
      </c>
      <c r="H52" s="7">
        <v>400000</v>
      </c>
      <c r="I52" s="7">
        <v>0</v>
      </c>
      <c r="J52" s="10" t="s">
        <v>812</v>
      </c>
      <c r="K52" s="2">
        <v>0</v>
      </c>
      <c r="L52" s="2">
        <v>4.6</v>
      </c>
      <c r="M52" s="2">
        <v>3.6</v>
      </c>
      <c r="N52" s="2">
        <v>3.6</v>
      </c>
      <c r="O52" s="2">
        <v>7.2</v>
      </c>
      <c r="P52" s="2">
        <v>4.2</v>
      </c>
      <c r="Q52" s="2">
        <v>1.8</v>
      </c>
      <c r="R52" s="2">
        <v>0</v>
      </c>
      <c r="S52" s="2">
        <v>5.4</v>
      </c>
      <c r="T52" s="2">
        <v>0</v>
      </c>
      <c r="U52" s="9">
        <f t="shared" si="1"/>
        <v>30.4</v>
      </c>
    </row>
    <row r="53" spans="1:21" ht="38.25">
      <c r="A53" s="4" t="s">
        <v>77</v>
      </c>
      <c r="B53" s="4" t="s">
        <v>78</v>
      </c>
      <c r="C53" s="4" t="s">
        <v>79</v>
      </c>
      <c r="D53" s="4" t="s">
        <v>576</v>
      </c>
      <c r="E53" s="5" t="s">
        <v>387</v>
      </c>
      <c r="F53" s="4" t="s">
        <v>73</v>
      </c>
      <c r="G53" s="6">
        <v>43847.67883101852</v>
      </c>
      <c r="H53" s="7">
        <v>490000</v>
      </c>
      <c r="I53" s="7">
        <v>0</v>
      </c>
      <c r="J53" s="10" t="s">
        <v>812</v>
      </c>
      <c r="K53" s="2">
        <v>0</v>
      </c>
      <c r="L53" s="2">
        <v>3.4</v>
      </c>
      <c r="M53" s="2">
        <v>4</v>
      </c>
      <c r="N53" s="2">
        <v>4.6</v>
      </c>
      <c r="O53" s="2">
        <v>5.6</v>
      </c>
      <c r="P53" s="2">
        <v>7.4</v>
      </c>
      <c r="Q53" s="2">
        <v>3</v>
      </c>
      <c r="R53" s="2">
        <v>0</v>
      </c>
      <c r="S53" s="2">
        <v>1</v>
      </c>
      <c r="T53" s="2">
        <v>0</v>
      </c>
      <c r="U53" s="9">
        <f t="shared" si="1"/>
        <v>29</v>
      </c>
    </row>
    <row r="54" spans="1:21" ht="25.5">
      <c r="A54" s="4" t="s">
        <v>221</v>
      </c>
      <c r="B54" s="4" t="s">
        <v>222</v>
      </c>
      <c r="C54" s="4" t="s">
        <v>223</v>
      </c>
      <c r="D54" s="5" t="s">
        <v>496</v>
      </c>
      <c r="E54" s="5" t="s">
        <v>224</v>
      </c>
      <c r="F54" s="4" t="s">
        <v>182</v>
      </c>
      <c r="G54" s="6">
        <v>43852.68</v>
      </c>
      <c r="H54" s="7">
        <v>482585</v>
      </c>
      <c r="I54" s="7">
        <v>0</v>
      </c>
      <c r="J54" s="10" t="s">
        <v>812</v>
      </c>
      <c r="K54" s="2">
        <v>0</v>
      </c>
      <c r="L54" s="2">
        <v>5</v>
      </c>
      <c r="M54" s="2">
        <v>4.4</v>
      </c>
      <c r="N54" s="2">
        <v>6.4</v>
      </c>
      <c r="O54" s="2">
        <v>7.2</v>
      </c>
      <c r="P54" s="2">
        <v>1.8</v>
      </c>
      <c r="Q54" s="2">
        <v>2.4</v>
      </c>
      <c r="R54" s="2">
        <v>0</v>
      </c>
      <c r="S54" s="2">
        <v>1.6</v>
      </c>
      <c r="T54" s="2">
        <v>0</v>
      </c>
      <c r="U54" s="9">
        <f t="shared" si="1"/>
        <v>28.8</v>
      </c>
    </row>
    <row r="55" spans="1:21" ht="38.25">
      <c r="A55" s="4" t="s">
        <v>228</v>
      </c>
      <c r="B55" s="4" t="s">
        <v>229</v>
      </c>
      <c r="C55" s="4" t="s">
        <v>230</v>
      </c>
      <c r="D55" s="4" t="s">
        <v>370</v>
      </c>
      <c r="E55" s="5" t="s">
        <v>370</v>
      </c>
      <c r="F55" s="4" t="s">
        <v>73</v>
      </c>
      <c r="G55" s="6">
        <v>43851.746666666666</v>
      </c>
      <c r="H55" s="7">
        <v>320000</v>
      </c>
      <c r="I55" s="7">
        <v>0</v>
      </c>
      <c r="J55" s="10" t="s">
        <v>812</v>
      </c>
      <c r="K55" s="2">
        <v>0</v>
      </c>
      <c r="L55" s="2">
        <v>5</v>
      </c>
      <c r="M55" s="2">
        <v>3.6</v>
      </c>
      <c r="N55" s="2">
        <v>3.6</v>
      </c>
      <c r="O55" s="2">
        <v>4.2</v>
      </c>
      <c r="P55" s="2">
        <v>6.6</v>
      </c>
      <c r="Q55" s="2">
        <v>4</v>
      </c>
      <c r="R55" s="2">
        <v>0</v>
      </c>
      <c r="S55" s="2">
        <v>1.6</v>
      </c>
      <c r="T55" s="2">
        <v>0</v>
      </c>
      <c r="U55" s="9">
        <f t="shared" si="1"/>
        <v>28.6</v>
      </c>
    </row>
    <row r="56" spans="1:21" ht="38.25">
      <c r="A56" s="4" t="s">
        <v>81</v>
      </c>
      <c r="B56" s="4" t="s">
        <v>82</v>
      </c>
      <c r="C56" s="4" t="s">
        <v>83</v>
      </c>
      <c r="D56" s="4" t="s">
        <v>576</v>
      </c>
      <c r="E56" s="5" t="s">
        <v>387</v>
      </c>
      <c r="F56" s="4" t="s">
        <v>73</v>
      </c>
      <c r="G56" s="6">
        <v>43846.506273148145</v>
      </c>
      <c r="H56" s="7">
        <v>490000</v>
      </c>
      <c r="I56" s="7">
        <v>0</v>
      </c>
      <c r="J56" s="10" t="s">
        <v>812</v>
      </c>
      <c r="K56" s="2">
        <v>0</v>
      </c>
      <c r="L56" s="2">
        <v>2.8</v>
      </c>
      <c r="M56" s="2">
        <v>3</v>
      </c>
      <c r="N56" s="2">
        <v>4.8</v>
      </c>
      <c r="O56" s="2">
        <v>6.6</v>
      </c>
      <c r="P56" s="2">
        <v>6.8</v>
      </c>
      <c r="Q56" s="2">
        <v>2.4</v>
      </c>
      <c r="R56" s="2">
        <v>0.8</v>
      </c>
      <c r="S56" s="2">
        <v>0.8</v>
      </c>
      <c r="T56" s="2">
        <v>0</v>
      </c>
      <c r="U56" s="9">
        <f t="shared" si="1"/>
        <v>28</v>
      </c>
    </row>
    <row r="57" spans="1:21" ht="38.25">
      <c r="A57" s="4" t="s">
        <v>234</v>
      </c>
      <c r="B57" s="4" t="s">
        <v>235</v>
      </c>
      <c r="C57" s="4" t="s">
        <v>236</v>
      </c>
      <c r="D57" s="4" t="s">
        <v>268</v>
      </c>
      <c r="E57" s="5" t="s">
        <v>802</v>
      </c>
      <c r="F57" s="4" t="s">
        <v>73</v>
      </c>
      <c r="G57" s="6">
        <v>43850.57467592593</v>
      </c>
      <c r="H57" s="7">
        <v>140000</v>
      </c>
      <c r="I57" s="7">
        <v>0</v>
      </c>
      <c r="J57" s="10" t="s">
        <v>812</v>
      </c>
      <c r="K57" s="2">
        <v>0</v>
      </c>
      <c r="L57" s="2">
        <v>5</v>
      </c>
      <c r="M57" s="2">
        <v>9</v>
      </c>
      <c r="N57" s="2">
        <v>1.2</v>
      </c>
      <c r="O57" s="2">
        <v>7.2</v>
      </c>
      <c r="P57" s="2">
        <v>2.4</v>
      </c>
      <c r="Q57" s="2">
        <v>1.8</v>
      </c>
      <c r="R57" s="2">
        <v>0</v>
      </c>
      <c r="S57" s="2">
        <v>1</v>
      </c>
      <c r="T57" s="2">
        <v>0</v>
      </c>
      <c r="U57" s="9">
        <f t="shared" si="1"/>
        <v>27.599999999999998</v>
      </c>
    </row>
    <row r="58" spans="1:21" ht="12.75">
      <c r="A58" s="4" t="s">
        <v>106</v>
      </c>
      <c r="B58" s="4" t="s">
        <v>107</v>
      </c>
      <c r="C58" s="4" t="s">
        <v>108</v>
      </c>
      <c r="D58" s="4" t="s">
        <v>374</v>
      </c>
      <c r="E58" s="5" t="s">
        <v>374</v>
      </c>
      <c r="F58" s="4" t="s">
        <v>12</v>
      </c>
      <c r="G58" s="6">
        <v>43845.33731481482</v>
      </c>
      <c r="H58" s="7">
        <v>161748</v>
      </c>
      <c r="I58" s="7">
        <v>0</v>
      </c>
      <c r="J58" s="10" t="s">
        <v>812</v>
      </c>
      <c r="K58" s="2">
        <v>0</v>
      </c>
      <c r="L58" s="2">
        <v>6.2</v>
      </c>
      <c r="M58" s="2">
        <v>5</v>
      </c>
      <c r="N58" s="2">
        <v>5.2</v>
      </c>
      <c r="O58" s="2">
        <v>5.6</v>
      </c>
      <c r="P58" s="2">
        <v>1.6</v>
      </c>
      <c r="Q58" s="2">
        <v>3</v>
      </c>
      <c r="R58" s="2">
        <v>0</v>
      </c>
      <c r="S58" s="2">
        <v>0</v>
      </c>
      <c r="T58" s="2">
        <v>0.8</v>
      </c>
      <c r="U58" s="9">
        <f t="shared" si="1"/>
        <v>27.400000000000002</v>
      </c>
    </row>
    <row r="59" spans="1:21" ht="12.75">
      <c r="A59" s="4" t="s">
        <v>242</v>
      </c>
      <c r="B59" s="4" t="s">
        <v>243</v>
      </c>
      <c r="C59" s="4" t="s">
        <v>244</v>
      </c>
      <c r="D59" s="4" t="s">
        <v>243</v>
      </c>
      <c r="E59" s="5" t="s">
        <v>374</v>
      </c>
      <c r="F59" s="4" t="s">
        <v>12</v>
      </c>
      <c r="G59" s="6">
        <v>43852.35633101852</v>
      </c>
      <c r="H59" s="7">
        <v>129780</v>
      </c>
      <c r="I59" s="7">
        <v>0</v>
      </c>
      <c r="J59" s="10" t="s">
        <v>812</v>
      </c>
      <c r="K59" s="2">
        <v>0</v>
      </c>
      <c r="L59" s="2">
        <v>4.6</v>
      </c>
      <c r="M59" s="2">
        <v>9</v>
      </c>
      <c r="N59" s="2">
        <v>1.2</v>
      </c>
      <c r="O59" s="2">
        <v>7.2</v>
      </c>
      <c r="P59" s="2">
        <v>2.4</v>
      </c>
      <c r="Q59" s="2">
        <v>1.8</v>
      </c>
      <c r="R59" s="2">
        <v>0</v>
      </c>
      <c r="S59" s="2">
        <v>1.2</v>
      </c>
      <c r="T59" s="2">
        <v>0</v>
      </c>
      <c r="U59" s="9">
        <f t="shared" si="1"/>
        <v>27.4</v>
      </c>
    </row>
    <row r="60" spans="1:21" ht="38.25">
      <c r="A60" s="4" t="s">
        <v>239</v>
      </c>
      <c r="B60" s="4" t="s">
        <v>240</v>
      </c>
      <c r="C60" s="4" t="s">
        <v>241</v>
      </c>
      <c r="D60" s="4" t="s">
        <v>113</v>
      </c>
      <c r="E60" s="5" t="s">
        <v>113</v>
      </c>
      <c r="F60" s="4" t="s">
        <v>73</v>
      </c>
      <c r="G60" s="6">
        <v>43850.63122685185</v>
      </c>
      <c r="H60" s="7">
        <v>350000</v>
      </c>
      <c r="I60" s="7">
        <v>0</v>
      </c>
      <c r="J60" s="10" t="s">
        <v>812</v>
      </c>
      <c r="K60" s="2">
        <v>0</v>
      </c>
      <c r="L60" s="2">
        <v>3.8</v>
      </c>
      <c r="M60" s="2">
        <v>3.6</v>
      </c>
      <c r="N60" s="2">
        <v>4.2</v>
      </c>
      <c r="O60" s="2">
        <v>7.2</v>
      </c>
      <c r="P60" s="2">
        <v>4.2</v>
      </c>
      <c r="Q60" s="2">
        <v>2.8</v>
      </c>
      <c r="R60" s="2">
        <v>0</v>
      </c>
      <c r="S60" s="2">
        <v>1.2</v>
      </c>
      <c r="T60" s="2">
        <v>0</v>
      </c>
      <c r="U60" s="9">
        <f t="shared" si="1"/>
        <v>27</v>
      </c>
    </row>
    <row r="61" spans="1:21" ht="38.25">
      <c r="A61" s="4" t="s">
        <v>99</v>
      </c>
      <c r="B61" s="4" t="s">
        <v>100</v>
      </c>
      <c r="C61" s="4" t="s">
        <v>101</v>
      </c>
      <c r="D61" s="4" t="s">
        <v>806</v>
      </c>
      <c r="E61" s="5" t="s">
        <v>801</v>
      </c>
      <c r="F61" s="4" t="s">
        <v>73</v>
      </c>
      <c r="G61" s="6">
        <v>43846.45167824074</v>
      </c>
      <c r="H61" s="7">
        <v>450000</v>
      </c>
      <c r="I61" s="7">
        <v>0</v>
      </c>
      <c r="J61" s="10" t="s">
        <v>812</v>
      </c>
      <c r="K61" s="2">
        <v>0</v>
      </c>
      <c r="L61" s="2">
        <v>3.6</v>
      </c>
      <c r="M61" s="2">
        <v>5.2</v>
      </c>
      <c r="N61" s="2">
        <v>2.8</v>
      </c>
      <c r="O61" s="2">
        <v>7.2</v>
      </c>
      <c r="P61" s="2">
        <v>4.2</v>
      </c>
      <c r="Q61" s="2">
        <v>3.6</v>
      </c>
      <c r="R61" s="2">
        <v>0</v>
      </c>
      <c r="S61" s="2">
        <v>0.2</v>
      </c>
      <c r="T61" s="2">
        <v>0</v>
      </c>
      <c r="U61" s="9">
        <f t="shared" si="1"/>
        <v>26.8</v>
      </c>
    </row>
    <row r="62" spans="1:21" ht="38.25">
      <c r="A62" s="4" t="s">
        <v>211</v>
      </c>
      <c r="B62" s="4" t="s">
        <v>212</v>
      </c>
      <c r="C62" s="4" t="s">
        <v>213</v>
      </c>
      <c r="D62" s="4" t="s">
        <v>104</v>
      </c>
      <c r="E62" s="5" t="s">
        <v>194</v>
      </c>
      <c r="F62" s="4" t="s">
        <v>73</v>
      </c>
      <c r="G62" s="6">
        <v>43847.69310185185</v>
      </c>
      <c r="H62" s="7">
        <v>333000</v>
      </c>
      <c r="I62" s="7">
        <v>0</v>
      </c>
      <c r="J62" s="10" t="s">
        <v>812</v>
      </c>
      <c r="K62" s="2">
        <v>0</v>
      </c>
      <c r="L62" s="2">
        <v>5.4</v>
      </c>
      <c r="M62" s="2">
        <v>3.6</v>
      </c>
      <c r="N62" s="2">
        <v>3.6</v>
      </c>
      <c r="O62" s="2">
        <v>7.2</v>
      </c>
      <c r="P62" s="2">
        <v>4.2</v>
      </c>
      <c r="Q62" s="2">
        <v>1.8</v>
      </c>
      <c r="R62" s="2">
        <v>0</v>
      </c>
      <c r="S62" s="2">
        <v>0.8</v>
      </c>
      <c r="T62" s="2">
        <v>0</v>
      </c>
      <c r="U62" s="9">
        <f t="shared" si="1"/>
        <v>26.6</v>
      </c>
    </row>
    <row r="63" spans="1:21" ht="12.75">
      <c r="A63" s="4" t="s">
        <v>129</v>
      </c>
      <c r="B63" s="4" t="s">
        <v>130</v>
      </c>
      <c r="C63" s="4"/>
      <c r="D63" s="5" t="s">
        <v>218</v>
      </c>
      <c r="E63" s="5" t="s">
        <v>496</v>
      </c>
      <c r="F63" s="4" t="s">
        <v>98</v>
      </c>
      <c r="G63" s="6">
        <v>43847.89765046296</v>
      </c>
      <c r="H63" s="7">
        <v>90000</v>
      </c>
      <c r="I63" s="7">
        <v>0</v>
      </c>
      <c r="J63" s="10" t="s">
        <v>812</v>
      </c>
      <c r="K63" s="2">
        <v>0</v>
      </c>
      <c r="L63" s="2">
        <v>6.4</v>
      </c>
      <c r="M63" s="2">
        <v>3.8</v>
      </c>
      <c r="N63" s="2">
        <v>5</v>
      </c>
      <c r="O63" s="2">
        <v>5.6</v>
      </c>
      <c r="P63" s="2">
        <v>1.2</v>
      </c>
      <c r="Q63" s="2">
        <v>2.4</v>
      </c>
      <c r="R63" s="2">
        <v>0</v>
      </c>
      <c r="S63" s="2">
        <v>0.8</v>
      </c>
      <c r="T63" s="2">
        <v>0</v>
      </c>
      <c r="U63" s="9">
        <f t="shared" si="1"/>
        <v>25.199999999999996</v>
      </c>
    </row>
    <row r="64" spans="1:21" ht="38.25">
      <c r="A64" s="4" t="s">
        <v>115</v>
      </c>
      <c r="B64" s="4" t="s">
        <v>116</v>
      </c>
      <c r="C64" s="4" t="s">
        <v>117</v>
      </c>
      <c r="D64" s="4" t="s">
        <v>286</v>
      </c>
      <c r="E64" s="5" t="s">
        <v>374</v>
      </c>
      <c r="F64" s="4" t="s">
        <v>73</v>
      </c>
      <c r="G64" s="6">
        <v>43843.42630787037</v>
      </c>
      <c r="H64" s="7">
        <v>500000</v>
      </c>
      <c r="I64" s="7">
        <v>0</v>
      </c>
      <c r="J64" s="10" t="s">
        <v>812</v>
      </c>
      <c r="K64" s="2">
        <v>0</v>
      </c>
      <c r="L64" s="2">
        <v>4.6</v>
      </c>
      <c r="M64" s="2">
        <v>5.2</v>
      </c>
      <c r="N64" s="2">
        <v>3.4</v>
      </c>
      <c r="O64" s="2">
        <v>4.2</v>
      </c>
      <c r="P64" s="2">
        <v>3.6</v>
      </c>
      <c r="Q64" s="2">
        <v>3.6</v>
      </c>
      <c r="R64" s="2">
        <v>0</v>
      </c>
      <c r="S64" s="2">
        <v>0.4</v>
      </c>
      <c r="T64" s="2">
        <v>0</v>
      </c>
      <c r="U64" s="9">
        <f t="shared" si="1"/>
        <v>25.000000000000004</v>
      </c>
    </row>
    <row r="65" spans="1:21" ht="38.25">
      <c r="A65" s="4" t="s">
        <v>121</v>
      </c>
      <c r="B65" s="4" t="s">
        <v>122</v>
      </c>
      <c r="C65" s="4" t="s">
        <v>123</v>
      </c>
      <c r="D65" s="4" t="s">
        <v>194</v>
      </c>
      <c r="E65" s="5" t="s">
        <v>194</v>
      </c>
      <c r="F65" s="4" t="s">
        <v>73</v>
      </c>
      <c r="G65" s="6">
        <v>43840.52342592592</v>
      </c>
      <c r="H65" s="7">
        <v>500000</v>
      </c>
      <c r="I65" s="7">
        <v>0</v>
      </c>
      <c r="J65" s="10" t="s">
        <v>812</v>
      </c>
      <c r="K65" s="2">
        <v>0</v>
      </c>
      <c r="L65" s="2">
        <v>4.6</v>
      </c>
      <c r="M65" s="2">
        <v>4.2</v>
      </c>
      <c r="N65" s="2">
        <v>5.4</v>
      </c>
      <c r="O65" s="2">
        <v>4.2</v>
      </c>
      <c r="P65" s="2">
        <v>4.2</v>
      </c>
      <c r="Q65" s="2">
        <v>1.8</v>
      </c>
      <c r="R65" s="2">
        <v>0</v>
      </c>
      <c r="S65" s="2">
        <v>0.4</v>
      </c>
      <c r="T65" s="2">
        <v>0</v>
      </c>
      <c r="U65" s="9">
        <f t="shared" si="1"/>
        <v>24.8</v>
      </c>
    </row>
    <row r="66" spans="1:21" ht="38.25">
      <c r="A66" s="4" t="s">
        <v>248</v>
      </c>
      <c r="B66" s="4" t="s">
        <v>249</v>
      </c>
      <c r="C66" s="4" t="s">
        <v>250</v>
      </c>
      <c r="D66" s="4" t="s">
        <v>113</v>
      </c>
      <c r="E66" s="5" t="s">
        <v>113</v>
      </c>
      <c r="F66" s="4" t="s">
        <v>73</v>
      </c>
      <c r="G66" s="6">
        <v>43850.7503125</v>
      </c>
      <c r="H66" s="7">
        <v>400000</v>
      </c>
      <c r="I66" s="7">
        <v>0</v>
      </c>
      <c r="J66" s="10" t="s">
        <v>812</v>
      </c>
      <c r="K66" s="2">
        <v>0</v>
      </c>
      <c r="L66" s="2">
        <v>4.6</v>
      </c>
      <c r="M66" s="2">
        <v>3.6</v>
      </c>
      <c r="N66" s="2">
        <v>3.6</v>
      </c>
      <c r="O66" s="2">
        <v>4.2</v>
      </c>
      <c r="P66" s="2">
        <v>4.2</v>
      </c>
      <c r="Q66" s="2">
        <v>3.6</v>
      </c>
      <c r="R66" s="2">
        <v>0</v>
      </c>
      <c r="S66" s="2">
        <v>1</v>
      </c>
      <c r="T66" s="2">
        <v>0</v>
      </c>
      <c r="U66" s="9">
        <f t="shared" si="1"/>
        <v>24.8</v>
      </c>
    </row>
    <row r="67" spans="1:21" ht="38.25">
      <c r="A67" s="4" t="s">
        <v>245</v>
      </c>
      <c r="B67" s="4" t="s">
        <v>246</v>
      </c>
      <c r="C67" s="4" t="s">
        <v>247</v>
      </c>
      <c r="D67" s="4" t="s">
        <v>170</v>
      </c>
      <c r="E67" s="5" t="s">
        <v>194</v>
      </c>
      <c r="F67" s="4" t="s">
        <v>73</v>
      </c>
      <c r="G67" s="6">
        <v>43850.49957175926</v>
      </c>
      <c r="H67" s="7">
        <v>450000</v>
      </c>
      <c r="I67" s="7">
        <v>0</v>
      </c>
      <c r="J67" s="10" t="s">
        <v>812</v>
      </c>
      <c r="K67" s="2">
        <v>0</v>
      </c>
      <c r="L67" s="2">
        <v>4.6</v>
      </c>
      <c r="M67" s="2">
        <v>3.6</v>
      </c>
      <c r="N67" s="2">
        <v>3.6</v>
      </c>
      <c r="O67" s="2">
        <v>4.2</v>
      </c>
      <c r="P67" s="2">
        <v>4.2</v>
      </c>
      <c r="Q67" s="2">
        <v>3.6</v>
      </c>
      <c r="R67" s="2">
        <v>0</v>
      </c>
      <c r="S67" s="2">
        <v>0.8</v>
      </c>
      <c r="T67" s="2">
        <v>0</v>
      </c>
      <c r="U67" s="9">
        <f>K67+L67+M67+N67+O67+P67+Q67+R67+S67+T67</f>
        <v>24.6</v>
      </c>
    </row>
    <row r="68" spans="1:21" ht="38.25">
      <c r="A68" s="4" t="s">
        <v>90</v>
      </c>
      <c r="B68" s="4" t="s">
        <v>91</v>
      </c>
      <c r="C68" s="4" t="s">
        <v>92</v>
      </c>
      <c r="D68" s="4" t="s">
        <v>22</v>
      </c>
      <c r="E68" s="5" t="s">
        <v>113</v>
      </c>
      <c r="F68" s="4" t="s">
        <v>73</v>
      </c>
      <c r="G68" s="6">
        <v>43850.879224537035</v>
      </c>
      <c r="H68" s="7">
        <v>500000</v>
      </c>
      <c r="I68" s="7">
        <v>0</v>
      </c>
      <c r="J68" s="10" t="s">
        <v>812</v>
      </c>
      <c r="K68" s="2">
        <v>0</v>
      </c>
      <c r="L68" s="2">
        <v>3.8</v>
      </c>
      <c r="M68" s="2">
        <v>6</v>
      </c>
      <c r="N68" s="2">
        <v>4</v>
      </c>
      <c r="O68" s="2">
        <v>4.2</v>
      </c>
      <c r="P68" s="2">
        <v>4.2</v>
      </c>
      <c r="Q68" s="2">
        <v>1.8</v>
      </c>
      <c r="R68" s="2">
        <v>0.4</v>
      </c>
      <c r="S68" s="2">
        <v>0.2</v>
      </c>
      <c r="T68" s="2">
        <v>0</v>
      </c>
      <c r="U68" s="9">
        <f>K68+L68+M68+N68+O68+P68+Q68+R68+S68+T68</f>
        <v>24.599999999999998</v>
      </c>
    </row>
    <row r="69" spans="1:21" ht="38.25">
      <c r="A69" s="4" t="s">
        <v>252</v>
      </c>
      <c r="B69" s="4" t="s">
        <v>253</v>
      </c>
      <c r="C69" s="4" t="s">
        <v>254</v>
      </c>
      <c r="D69" s="4" t="s">
        <v>806</v>
      </c>
      <c r="E69" s="5" t="s">
        <v>801</v>
      </c>
      <c r="F69" s="4" t="s">
        <v>73</v>
      </c>
      <c r="G69" s="6">
        <v>43852.73615740741</v>
      </c>
      <c r="H69" s="7">
        <v>274000</v>
      </c>
      <c r="I69" s="7">
        <v>0</v>
      </c>
      <c r="J69" s="10" t="s">
        <v>812</v>
      </c>
      <c r="K69" s="2">
        <v>0</v>
      </c>
      <c r="L69" s="2">
        <v>4.2</v>
      </c>
      <c r="M69" s="2">
        <v>4.2</v>
      </c>
      <c r="N69" s="2">
        <v>3.6</v>
      </c>
      <c r="O69" s="2">
        <v>4.2</v>
      </c>
      <c r="P69" s="2">
        <v>4.2</v>
      </c>
      <c r="Q69" s="2">
        <v>1.8</v>
      </c>
      <c r="R69" s="2">
        <v>0</v>
      </c>
      <c r="S69" s="2">
        <v>0.4</v>
      </c>
      <c r="T69" s="2">
        <v>0</v>
      </c>
      <c r="U69" s="9">
        <f>K69+L69+M69+N69+O69+P69+Q69+R69+S69+T69</f>
        <v>22.599999999999998</v>
      </c>
    </row>
    <row r="70" spans="1:21" ht="38.25">
      <c r="A70" s="4" t="s">
        <v>118</v>
      </c>
      <c r="B70" s="4" t="s">
        <v>119</v>
      </c>
      <c r="C70" s="4" t="s">
        <v>120</v>
      </c>
      <c r="D70" s="4" t="s">
        <v>113</v>
      </c>
      <c r="E70" s="5" t="s">
        <v>113</v>
      </c>
      <c r="F70" s="4" t="s">
        <v>73</v>
      </c>
      <c r="G70" s="6">
        <v>43840.49015046296</v>
      </c>
      <c r="H70" s="7">
        <v>127000</v>
      </c>
      <c r="I70" s="7">
        <v>0</v>
      </c>
      <c r="J70" s="10" t="s">
        <v>812</v>
      </c>
      <c r="K70" s="2">
        <v>0</v>
      </c>
      <c r="L70" s="2">
        <v>3.8</v>
      </c>
      <c r="M70" s="2">
        <v>1.2</v>
      </c>
      <c r="N70" s="2">
        <v>3.6</v>
      </c>
      <c r="O70" s="2">
        <v>7.2</v>
      </c>
      <c r="P70" s="2">
        <v>2.4</v>
      </c>
      <c r="Q70" s="2">
        <v>1.8</v>
      </c>
      <c r="R70" s="2">
        <v>0</v>
      </c>
      <c r="S70" s="2">
        <v>0.2</v>
      </c>
      <c r="T70" s="2">
        <v>0</v>
      </c>
      <c r="U70" s="9">
        <f>K70+L70+M70+N70+O70+P70+Q70+R70+S70+T70</f>
        <v>20.2</v>
      </c>
    </row>
  </sheetData>
  <sheetProtection/>
  <mergeCells count="1">
    <mergeCell ref="A1:J1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19.57421875" style="0" customWidth="1"/>
    <col min="2" max="2" width="18.57421875" style="0" customWidth="1"/>
    <col min="3" max="3" width="9.7109375" style="0" customWidth="1"/>
    <col min="4" max="4" width="10.8515625" style="0" customWidth="1"/>
    <col min="5" max="5" width="9.8515625" style="0" customWidth="1"/>
    <col min="6" max="6" width="17.7109375" style="0" customWidth="1"/>
    <col min="7" max="7" width="10.8515625" style="0" customWidth="1"/>
    <col min="8" max="8" width="13.00390625" style="0" customWidth="1"/>
    <col min="9" max="9" width="15.57421875" style="0" customWidth="1"/>
    <col min="10" max="10" width="12.00390625" style="0" customWidth="1"/>
    <col min="11" max="11" width="16.28125" style="0" customWidth="1"/>
    <col min="12" max="12" width="13.140625" style="0" customWidth="1"/>
    <col min="13" max="13" width="13.28125" style="0" customWidth="1"/>
    <col min="14" max="14" width="12.7109375" style="0" customWidth="1"/>
    <col min="15" max="15" width="14.8515625" style="0" customWidth="1"/>
    <col min="16" max="16" width="11.421875" style="0" customWidth="1"/>
  </cols>
  <sheetData>
    <row r="1" spans="1:16" ht="79.5" customHeight="1">
      <c r="A1" s="18" t="s">
        <v>884</v>
      </c>
      <c r="B1" s="19"/>
      <c r="C1" s="19"/>
      <c r="D1" s="19"/>
      <c r="E1" s="19"/>
      <c r="F1" s="19"/>
      <c r="G1" s="19"/>
      <c r="H1" s="19"/>
      <c r="I1" s="19"/>
      <c r="J1" s="19"/>
      <c r="K1" s="1" t="s">
        <v>274</v>
      </c>
      <c r="L1" s="1" t="s">
        <v>275</v>
      </c>
      <c r="M1" s="1" t="s">
        <v>276</v>
      </c>
      <c r="N1" s="1" t="s">
        <v>277</v>
      </c>
      <c r="O1" s="1" t="s">
        <v>278</v>
      </c>
      <c r="P1" s="8" t="s">
        <v>811</v>
      </c>
    </row>
    <row r="2" spans="1:16" ht="51">
      <c r="A2" s="1" t="s">
        <v>0</v>
      </c>
      <c r="B2" s="11" t="s">
        <v>809</v>
      </c>
      <c r="C2" s="1" t="s">
        <v>2</v>
      </c>
      <c r="D2" s="1" t="s">
        <v>800</v>
      </c>
      <c r="E2" s="1" t="s">
        <v>803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8" t="s">
        <v>810</v>
      </c>
      <c r="L2" s="8" t="s">
        <v>810</v>
      </c>
      <c r="M2" s="8" t="s">
        <v>810</v>
      </c>
      <c r="N2" s="8" t="s">
        <v>810</v>
      </c>
      <c r="O2" s="8" t="s">
        <v>810</v>
      </c>
      <c r="P2" s="8" t="s">
        <v>810</v>
      </c>
    </row>
    <row r="3" spans="1:16" ht="25.5">
      <c r="A3" s="4" t="s">
        <v>751</v>
      </c>
      <c r="B3" s="4" t="s">
        <v>752</v>
      </c>
      <c r="C3" s="4" t="s">
        <v>753</v>
      </c>
      <c r="D3" s="5" t="s">
        <v>387</v>
      </c>
      <c r="E3" s="5" t="s">
        <v>387</v>
      </c>
      <c r="F3" s="4" t="s">
        <v>282</v>
      </c>
      <c r="G3" s="6">
        <v>43852.8908912037</v>
      </c>
      <c r="H3" s="7">
        <v>100000</v>
      </c>
      <c r="I3" s="7">
        <v>100000</v>
      </c>
      <c r="J3" s="10" t="s">
        <v>813</v>
      </c>
      <c r="K3" s="2">
        <v>15</v>
      </c>
      <c r="L3" s="2">
        <v>22.5</v>
      </c>
      <c r="M3" s="2">
        <v>25</v>
      </c>
      <c r="N3" s="2">
        <v>11.25</v>
      </c>
      <c r="O3" s="2">
        <v>15</v>
      </c>
      <c r="P3" s="9">
        <f aca="true" t="shared" si="0" ref="P3:P34">K3+L3+M3+N3+O3</f>
        <v>88.75</v>
      </c>
    </row>
    <row r="4" spans="1:16" ht="25.5">
      <c r="A4" s="4" t="s">
        <v>313</v>
      </c>
      <c r="B4" s="4" t="s">
        <v>314</v>
      </c>
      <c r="C4" s="4" t="s">
        <v>315</v>
      </c>
      <c r="D4" s="5" t="s">
        <v>194</v>
      </c>
      <c r="E4" s="5" t="s">
        <v>194</v>
      </c>
      <c r="F4" s="4" t="s">
        <v>12</v>
      </c>
      <c r="G4" s="6">
        <v>43847.45712962963</v>
      </c>
      <c r="H4" s="7">
        <v>84000</v>
      </c>
      <c r="I4" s="7">
        <v>84000</v>
      </c>
      <c r="J4" s="10" t="s">
        <v>813</v>
      </c>
      <c r="K4" s="2">
        <v>10</v>
      </c>
      <c r="L4" s="2">
        <v>23.75</v>
      </c>
      <c r="M4" s="2">
        <v>22.5</v>
      </c>
      <c r="N4" s="2">
        <v>11.25</v>
      </c>
      <c r="O4" s="2">
        <v>15</v>
      </c>
      <c r="P4" s="9">
        <f t="shared" si="0"/>
        <v>82.5</v>
      </c>
    </row>
    <row r="5" spans="1:16" ht="38.25">
      <c r="A5" s="4" t="s">
        <v>690</v>
      </c>
      <c r="B5" s="4" t="s">
        <v>691</v>
      </c>
      <c r="C5" s="4" t="s">
        <v>692</v>
      </c>
      <c r="D5" s="4" t="s">
        <v>113</v>
      </c>
      <c r="E5" s="4" t="s">
        <v>113</v>
      </c>
      <c r="F5" s="4" t="s">
        <v>282</v>
      </c>
      <c r="G5" s="6">
        <v>43851.88055555556</v>
      </c>
      <c r="H5" s="7">
        <v>50000</v>
      </c>
      <c r="I5" s="7">
        <v>50000</v>
      </c>
      <c r="J5" s="10" t="s">
        <v>813</v>
      </c>
      <c r="K5" s="2">
        <v>13.75</v>
      </c>
      <c r="L5" s="2">
        <v>21.25</v>
      </c>
      <c r="M5" s="2">
        <v>25</v>
      </c>
      <c r="N5" s="2">
        <v>15</v>
      </c>
      <c r="O5" s="2">
        <v>7.5</v>
      </c>
      <c r="P5" s="9">
        <f t="shared" si="0"/>
        <v>82.5</v>
      </c>
    </row>
    <row r="6" spans="1:16" ht="38.25">
      <c r="A6" s="4" t="s">
        <v>542</v>
      </c>
      <c r="B6" s="4" t="s">
        <v>543</v>
      </c>
      <c r="C6" s="4" t="s">
        <v>544</v>
      </c>
      <c r="D6" s="5" t="s">
        <v>31</v>
      </c>
      <c r="E6" s="5" t="s">
        <v>409</v>
      </c>
      <c r="F6" s="4" t="s">
        <v>9</v>
      </c>
      <c r="G6" s="6">
        <v>43851.586539351854</v>
      </c>
      <c r="H6" s="7">
        <v>100000</v>
      </c>
      <c r="I6" s="7">
        <v>100000</v>
      </c>
      <c r="J6" s="10" t="s">
        <v>813</v>
      </c>
      <c r="K6" s="2">
        <v>5</v>
      </c>
      <c r="L6" s="2">
        <v>25</v>
      </c>
      <c r="M6" s="2">
        <v>25</v>
      </c>
      <c r="N6" s="2">
        <v>15</v>
      </c>
      <c r="O6" s="2">
        <v>11.25</v>
      </c>
      <c r="P6" s="9">
        <f t="shared" si="0"/>
        <v>81.25</v>
      </c>
    </row>
    <row r="7" spans="1:16" ht="25.5">
      <c r="A7" s="4" t="s">
        <v>381</v>
      </c>
      <c r="B7" s="4" t="s">
        <v>382</v>
      </c>
      <c r="C7" s="4" t="s">
        <v>383</v>
      </c>
      <c r="D7" s="4" t="s">
        <v>384</v>
      </c>
      <c r="E7" s="4" t="s">
        <v>370</v>
      </c>
      <c r="F7" s="4" t="s">
        <v>282</v>
      </c>
      <c r="G7" s="6">
        <v>43843.529444444444</v>
      </c>
      <c r="H7" s="7">
        <v>100000</v>
      </c>
      <c r="I7" s="7">
        <v>100000</v>
      </c>
      <c r="J7" s="10" t="s">
        <v>813</v>
      </c>
      <c r="K7" s="2">
        <v>15</v>
      </c>
      <c r="L7" s="2">
        <v>27.5</v>
      </c>
      <c r="M7" s="2">
        <v>25</v>
      </c>
      <c r="N7" s="2">
        <v>0</v>
      </c>
      <c r="O7" s="2">
        <v>11.25</v>
      </c>
      <c r="P7" s="9">
        <f t="shared" si="0"/>
        <v>78.75</v>
      </c>
    </row>
    <row r="8" spans="1:16" ht="38.25">
      <c r="A8" s="4" t="s">
        <v>595</v>
      </c>
      <c r="B8" s="4" t="s">
        <v>596</v>
      </c>
      <c r="C8" s="4" t="s">
        <v>597</v>
      </c>
      <c r="D8" s="5" t="s">
        <v>189</v>
      </c>
      <c r="E8" s="5" t="s">
        <v>189</v>
      </c>
      <c r="F8" s="4" t="s">
        <v>282</v>
      </c>
      <c r="G8" s="6">
        <v>43850.93203703704</v>
      </c>
      <c r="H8" s="7">
        <v>80000</v>
      </c>
      <c r="I8" s="7">
        <v>80000</v>
      </c>
      <c r="J8" s="10" t="s">
        <v>813</v>
      </c>
      <c r="K8" s="2">
        <v>15</v>
      </c>
      <c r="L8" s="2">
        <v>21.25</v>
      </c>
      <c r="M8" s="2">
        <v>25</v>
      </c>
      <c r="N8" s="2">
        <v>0</v>
      </c>
      <c r="O8" s="2">
        <v>15</v>
      </c>
      <c r="P8" s="9">
        <f t="shared" si="0"/>
        <v>76.25</v>
      </c>
    </row>
    <row r="9" spans="1:16" ht="38.25">
      <c r="A9" s="4" t="s">
        <v>283</v>
      </c>
      <c r="B9" s="4" t="s">
        <v>284</v>
      </c>
      <c r="C9" s="4" t="s">
        <v>285</v>
      </c>
      <c r="D9" s="4" t="s">
        <v>286</v>
      </c>
      <c r="E9" s="4" t="s">
        <v>374</v>
      </c>
      <c r="F9" s="4" t="s">
        <v>9</v>
      </c>
      <c r="G9" s="6">
        <v>43852.34326388889</v>
      </c>
      <c r="H9" s="7">
        <v>100000</v>
      </c>
      <c r="I9" s="7">
        <v>100000</v>
      </c>
      <c r="J9" s="10" t="s">
        <v>813</v>
      </c>
      <c r="K9" s="2">
        <v>15</v>
      </c>
      <c r="L9" s="2">
        <v>16.25</v>
      </c>
      <c r="M9" s="2">
        <v>25</v>
      </c>
      <c r="N9" s="2">
        <v>15</v>
      </c>
      <c r="O9" s="2">
        <v>0</v>
      </c>
      <c r="P9" s="9">
        <f t="shared" si="0"/>
        <v>71.25</v>
      </c>
    </row>
    <row r="10" spans="1:16" ht="25.5">
      <c r="A10" s="4" t="s">
        <v>763</v>
      </c>
      <c r="B10" s="4" t="s">
        <v>764</v>
      </c>
      <c r="C10" s="4" t="s">
        <v>765</v>
      </c>
      <c r="D10" s="5" t="s">
        <v>370</v>
      </c>
      <c r="E10" s="5" t="s">
        <v>370</v>
      </c>
      <c r="F10" s="4" t="s">
        <v>282</v>
      </c>
      <c r="G10" s="6">
        <v>43852.66261574074</v>
      </c>
      <c r="H10" s="7">
        <v>100000</v>
      </c>
      <c r="I10" s="7">
        <v>100000</v>
      </c>
      <c r="J10" s="10" t="s">
        <v>813</v>
      </c>
      <c r="K10" s="2">
        <v>15</v>
      </c>
      <c r="L10" s="2">
        <v>16.25</v>
      </c>
      <c r="M10" s="2">
        <v>25</v>
      </c>
      <c r="N10" s="2">
        <v>15</v>
      </c>
      <c r="O10" s="2">
        <v>0</v>
      </c>
      <c r="P10" s="9">
        <f t="shared" si="0"/>
        <v>71.25</v>
      </c>
    </row>
    <row r="11" spans="1:16" ht="25.5">
      <c r="A11" s="4" t="s">
        <v>539</v>
      </c>
      <c r="B11" s="4" t="s">
        <v>540</v>
      </c>
      <c r="C11" s="4" t="s">
        <v>541</v>
      </c>
      <c r="D11" s="5" t="s">
        <v>374</v>
      </c>
      <c r="E11" s="5" t="s">
        <v>374</v>
      </c>
      <c r="F11" s="4" t="s">
        <v>12</v>
      </c>
      <c r="G11" s="6">
        <v>43852.384675925925</v>
      </c>
      <c r="H11" s="7">
        <v>100000</v>
      </c>
      <c r="I11" s="7">
        <v>100000</v>
      </c>
      <c r="J11" s="10" t="s">
        <v>813</v>
      </c>
      <c r="K11" s="2">
        <v>15</v>
      </c>
      <c r="L11" s="2">
        <v>17.5</v>
      </c>
      <c r="M11" s="2">
        <v>22.5</v>
      </c>
      <c r="N11" s="2">
        <v>15</v>
      </c>
      <c r="O11" s="2">
        <v>0</v>
      </c>
      <c r="P11" s="9">
        <f t="shared" si="0"/>
        <v>70</v>
      </c>
    </row>
    <row r="12" spans="1:16" ht="51">
      <c r="A12" s="4" t="s">
        <v>617</v>
      </c>
      <c r="B12" s="4" t="s">
        <v>618</v>
      </c>
      <c r="C12" s="4" t="s">
        <v>619</v>
      </c>
      <c r="D12" s="4" t="s">
        <v>22</v>
      </c>
      <c r="E12" s="4" t="s">
        <v>113</v>
      </c>
      <c r="F12" s="4" t="s">
        <v>282</v>
      </c>
      <c r="G12" s="6">
        <v>43850.43288194444</v>
      </c>
      <c r="H12" s="7">
        <v>20000</v>
      </c>
      <c r="I12" s="7">
        <v>20000</v>
      </c>
      <c r="J12" s="10" t="s">
        <v>813</v>
      </c>
      <c r="K12" s="2">
        <v>15</v>
      </c>
      <c r="L12" s="2">
        <v>17.5</v>
      </c>
      <c r="M12" s="2">
        <v>22.5</v>
      </c>
      <c r="N12" s="2">
        <v>15</v>
      </c>
      <c r="O12" s="2">
        <v>0</v>
      </c>
      <c r="P12" s="9">
        <f t="shared" si="0"/>
        <v>70</v>
      </c>
    </row>
    <row r="13" spans="1:16" ht="25.5">
      <c r="A13" s="4" t="s">
        <v>673</v>
      </c>
      <c r="B13" s="4" t="s">
        <v>674</v>
      </c>
      <c r="C13" s="4" t="s">
        <v>675</v>
      </c>
      <c r="D13" s="4" t="s">
        <v>409</v>
      </c>
      <c r="E13" s="4" t="s">
        <v>409</v>
      </c>
      <c r="F13" s="4" t="s">
        <v>282</v>
      </c>
      <c r="G13" s="6">
        <v>43851.94064814815</v>
      </c>
      <c r="H13" s="7">
        <v>100000</v>
      </c>
      <c r="I13" s="7">
        <v>100000</v>
      </c>
      <c r="J13" s="10" t="s">
        <v>813</v>
      </c>
      <c r="K13" s="2">
        <v>15</v>
      </c>
      <c r="L13" s="2">
        <v>21.25</v>
      </c>
      <c r="M13" s="2">
        <v>22.5</v>
      </c>
      <c r="N13" s="2">
        <v>0</v>
      </c>
      <c r="O13" s="2">
        <v>11.25</v>
      </c>
      <c r="P13" s="9">
        <f t="shared" si="0"/>
        <v>70</v>
      </c>
    </row>
    <row r="14" spans="1:16" ht="25.5">
      <c r="A14" s="4" t="s">
        <v>629</v>
      </c>
      <c r="B14" s="4" t="s">
        <v>374</v>
      </c>
      <c r="C14" s="4" t="s">
        <v>630</v>
      </c>
      <c r="D14" s="4" t="s">
        <v>374</v>
      </c>
      <c r="E14" s="4" t="s">
        <v>374</v>
      </c>
      <c r="F14" s="4" t="s">
        <v>12</v>
      </c>
      <c r="G14" s="6">
        <v>43852.351793981485</v>
      </c>
      <c r="H14" s="7">
        <v>100000</v>
      </c>
      <c r="I14" s="7">
        <v>100000</v>
      </c>
      <c r="J14" s="10" t="s">
        <v>813</v>
      </c>
      <c r="K14" s="2">
        <v>15</v>
      </c>
      <c r="L14" s="2">
        <v>17.5</v>
      </c>
      <c r="M14" s="2">
        <v>25</v>
      </c>
      <c r="N14" s="2">
        <v>11.25</v>
      </c>
      <c r="O14" s="2">
        <v>0</v>
      </c>
      <c r="P14" s="9">
        <f t="shared" si="0"/>
        <v>68.75</v>
      </c>
    </row>
    <row r="15" spans="1:16" ht="25.5">
      <c r="A15" s="4" t="s">
        <v>748</v>
      </c>
      <c r="B15" s="4" t="s">
        <v>749</v>
      </c>
      <c r="C15" s="4" t="s">
        <v>750</v>
      </c>
      <c r="D15" s="5" t="s">
        <v>218</v>
      </c>
      <c r="E15" s="5" t="s">
        <v>218</v>
      </c>
      <c r="F15" s="4" t="s">
        <v>282</v>
      </c>
      <c r="G15" s="6">
        <v>43852.6440625</v>
      </c>
      <c r="H15" s="7">
        <v>100000</v>
      </c>
      <c r="I15" s="7">
        <v>100000</v>
      </c>
      <c r="J15" s="10" t="s">
        <v>813</v>
      </c>
      <c r="K15" s="2">
        <v>15</v>
      </c>
      <c r="L15" s="2">
        <v>27.5</v>
      </c>
      <c r="M15" s="2">
        <v>15</v>
      </c>
      <c r="N15" s="2">
        <v>11.25</v>
      </c>
      <c r="O15" s="2">
        <v>0</v>
      </c>
      <c r="P15" s="9">
        <f t="shared" si="0"/>
        <v>68.75</v>
      </c>
    </row>
    <row r="16" spans="1:16" ht="38.25">
      <c r="A16" s="4" t="s">
        <v>573</v>
      </c>
      <c r="B16" s="4" t="s">
        <v>574</v>
      </c>
      <c r="C16" s="4" t="s">
        <v>575</v>
      </c>
      <c r="D16" s="5" t="s">
        <v>576</v>
      </c>
      <c r="E16" s="5" t="s">
        <v>387</v>
      </c>
      <c r="F16" s="4" t="s">
        <v>9</v>
      </c>
      <c r="G16" s="6">
        <v>43847.36335648148</v>
      </c>
      <c r="H16" s="7">
        <v>100000</v>
      </c>
      <c r="I16" s="7">
        <v>100000</v>
      </c>
      <c r="J16" s="10" t="s">
        <v>813</v>
      </c>
      <c r="K16" s="2">
        <v>15</v>
      </c>
      <c r="L16" s="2">
        <v>27.5</v>
      </c>
      <c r="M16" s="2">
        <v>25</v>
      </c>
      <c r="N16" s="2">
        <v>0</v>
      </c>
      <c r="O16" s="2">
        <v>0</v>
      </c>
      <c r="P16" s="9">
        <f t="shared" si="0"/>
        <v>67.5</v>
      </c>
    </row>
    <row r="17" spans="1:16" ht="25.5">
      <c r="A17" s="4" t="s">
        <v>378</v>
      </c>
      <c r="B17" s="4" t="s">
        <v>379</v>
      </c>
      <c r="C17" s="4" t="s">
        <v>380</v>
      </c>
      <c r="D17" s="5" t="s">
        <v>363</v>
      </c>
      <c r="E17" s="5" t="s">
        <v>496</v>
      </c>
      <c r="F17" s="4" t="s">
        <v>348</v>
      </c>
      <c r="G17" s="6">
        <v>43849.9143287037</v>
      </c>
      <c r="H17" s="7">
        <v>100000</v>
      </c>
      <c r="I17" s="7">
        <v>100000</v>
      </c>
      <c r="J17" s="10" t="s">
        <v>813</v>
      </c>
      <c r="K17" s="2">
        <v>15</v>
      </c>
      <c r="L17" s="2">
        <v>25</v>
      </c>
      <c r="M17" s="2">
        <v>25</v>
      </c>
      <c r="N17" s="2">
        <v>0</v>
      </c>
      <c r="O17" s="2">
        <v>0</v>
      </c>
      <c r="P17" s="9">
        <f t="shared" si="0"/>
        <v>65</v>
      </c>
    </row>
    <row r="18" spans="1:16" ht="25.5">
      <c r="A18" s="4" t="s">
        <v>443</v>
      </c>
      <c r="B18" s="4" t="s">
        <v>444</v>
      </c>
      <c r="C18" s="4" t="s">
        <v>445</v>
      </c>
      <c r="D18" s="4" t="s">
        <v>324</v>
      </c>
      <c r="E18" s="4" t="s">
        <v>324</v>
      </c>
      <c r="F18" s="4" t="s">
        <v>12</v>
      </c>
      <c r="G18" s="6">
        <v>43845.84649305556</v>
      </c>
      <c r="H18" s="7">
        <v>90000</v>
      </c>
      <c r="I18" s="7">
        <v>90000</v>
      </c>
      <c r="J18" s="10" t="s">
        <v>813</v>
      </c>
      <c r="K18" s="2">
        <v>10</v>
      </c>
      <c r="L18" s="2">
        <v>15</v>
      </c>
      <c r="M18" s="2">
        <v>25</v>
      </c>
      <c r="N18" s="2">
        <v>15</v>
      </c>
      <c r="O18" s="2">
        <v>0</v>
      </c>
      <c r="P18" s="9">
        <f t="shared" si="0"/>
        <v>65</v>
      </c>
    </row>
    <row r="19" spans="1:16" ht="25.5">
      <c r="A19" s="4" t="s">
        <v>471</v>
      </c>
      <c r="B19" s="4" t="s">
        <v>472</v>
      </c>
      <c r="C19" s="4" t="s">
        <v>473</v>
      </c>
      <c r="D19" s="5" t="s">
        <v>268</v>
      </c>
      <c r="E19" s="5" t="s">
        <v>802</v>
      </c>
      <c r="F19" s="4" t="s">
        <v>282</v>
      </c>
      <c r="G19" s="6">
        <v>43853.48315972222</v>
      </c>
      <c r="H19" s="7">
        <v>100000</v>
      </c>
      <c r="I19" s="7">
        <v>100000</v>
      </c>
      <c r="J19" s="10" t="s">
        <v>813</v>
      </c>
      <c r="K19" s="2">
        <v>15</v>
      </c>
      <c r="L19" s="2">
        <v>18.75</v>
      </c>
      <c r="M19" s="2">
        <v>15</v>
      </c>
      <c r="N19" s="2">
        <v>15</v>
      </c>
      <c r="O19" s="2">
        <v>0</v>
      </c>
      <c r="P19" s="9">
        <f t="shared" si="0"/>
        <v>63.75</v>
      </c>
    </row>
    <row r="20" spans="1:16" ht="25.5">
      <c r="A20" s="4" t="s">
        <v>528</v>
      </c>
      <c r="B20" s="4" t="s">
        <v>529</v>
      </c>
      <c r="C20" s="4" t="s">
        <v>530</v>
      </c>
      <c r="D20" s="4" t="s">
        <v>194</v>
      </c>
      <c r="E20" s="4" t="s">
        <v>194</v>
      </c>
      <c r="F20" s="4" t="s">
        <v>282</v>
      </c>
      <c r="G20" s="6">
        <v>43852.39979166666</v>
      </c>
      <c r="H20" s="7">
        <v>100000</v>
      </c>
      <c r="I20" s="7">
        <v>100000</v>
      </c>
      <c r="J20" s="10" t="s">
        <v>813</v>
      </c>
      <c r="K20" s="2">
        <v>13.75</v>
      </c>
      <c r="L20" s="2">
        <v>23.75</v>
      </c>
      <c r="M20" s="2">
        <v>15</v>
      </c>
      <c r="N20" s="2">
        <v>11.25</v>
      </c>
      <c r="O20" s="2">
        <v>0</v>
      </c>
      <c r="P20" s="9">
        <f t="shared" si="0"/>
        <v>63.75</v>
      </c>
    </row>
    <row r="21" spans="1:16" ht="25.5">
      <c r="A21" s="4" t="s">
        <v>349</v>
      </c>
      <c r="B21" s="4" t="s">
        <v>350</v>
      </c>
      <c r="C21" s="4" t="s">
        <v>351</v>
      </c>
      <c r="D21" s="5" t="s">
        <v>387</v>
      </c>
      <c r="E21" s="5" t="s">
        <v>387</v>
      </c>
      <c r="F21" s="4" t="s">
        <v>282</v>
      </c>
      <c r="G21" s="6">
        <v>43851.37126157407</v>
      </c>
      <c r="H21" s="7">
        <v>90000</v>
      </c>
      <c r="I21" s="7">
        <v>90000</v>
      </c>
      <c r="J21" s="10" t="s">
        <v>813</v>
      </c>
      <c r="K21" s="2">
        <v>15</v>
      </c>
      <c r="L21" s="2">
        <v>17.5</v>
      </c>
      <c r="M21" s="2">
        <v>15</v>
      </c>
      <c r="N21" s="2">
        <v>15</v>
      </c>
      <c r="O21" s="2">
        <v>0</v>
      </c>
      <c r="P21" s="9">
        <f t="shared" si="0"/>
        <v>62.5</v>
      </c>
    </row>
    <row r="22" spans="1:16" ht="25.5">
      <c r="A22" s="4" t="s">
        <v>398</v>
      </c>
      <c r="B22" s="4" t="s">
        <v>399</v>
      </c>
      <c r="C22" s="4" t="s">
        <v>400</v>
      </c>
      <c r="D22" s="4" t="s">
        <v>22</v>
      </c>
      <c r="E22" s="4" t="s">
        <v>113</v>
      </c>
      <c r="F22" s="4" t="s">
        <v>282</v>
      </c>
      <c r="G22" s="6">
        <v>43847.51751157407</v>
      </c>
      <c r="H22" s="7">
        <v>60000</v>
      </c>
      <c r="I22" s="7">
        <v>60000</v>
      </c>
      <c r="J22" s="10" t="s">
        <v>813</v>
      </c>
      <c r="K22" s="2">
        <v>15</v>
      </c>
      <c r="L22" s="2">
        <v>17.5</v>
      </c>
      <c r="M22" s="2">
        <v>15</v>
      </c>
      <c r="N22" s="2">
        <v>15</v>
      </c>
      <c r="O22" s="2">
        <v>0</v>
      </c>
      <c r="P22" s="9">
        <f t="shared" si="0"/>
        <v>62.5</v>
      </c>
    </row>
    <row r="23" spans="1:16" ht="51">
      <c r="A23" s="4" t="s">
        <v>452</v>
      </c>
      <c r="B23" s="4" t="s">
        <v>453</v>
      </c>
      <c r="C23" s="4" t="s">
        <v>454</v>
      </c>
      <c r="D23" s="4" t="s">
        <v>799</v>
      </c>
      <c r="E23" s="4" t="s">
        <v>801</v>
      </c>
      <c r="F23" s="4" t="s">
        <v>282</v>
      </c>
      <c r="G23" s="6">
        <v>43852.684953703705</v>
      </c>
      <c r="H23" s="7">
        <v>55000</v>
      </c>
      <c r="I23" s="7">
        <v>55000</v>
      </c>
      <c r="J23" s="10" t="s">
        <v>813</v>
      </c>
      <c r="K23" s="2">
        <v>10</v>
      </c>
      <c r="L23" s="2">
        <v>18.75</v>
      </c>
      <c r="M23" s="2">
        <v>22.5</v>
      </c>
      <c r="N23" s="2">
        <v>11.25</v>
      </c>
      <c r="O23" s="2">
        <v>0</v>
      </c>
      <c r="P23" s="9">
        <f t="shared" si="0"/>
        <v>62.5</v>
      </c>
    </row>
    <row r="24" spans="1:16" ht="25.5">
      <c r="A24" s="4" t="s">
        <v>301</v>
      </c>
      <c r="B24" s="4" t="s">
        <v>302</v>
      </c>
      <c r="C24" s="4" t="s">
        <v>303</v>
      </c>
      <c r="D24" s="5" t="s">
        <v>496</v>
      </c>
      <c r="E24" s="5" t="s">
        <v>496</v>
      </c>
      <c r="F24" s="4" t="s">
        <v>282</v>
      </c>
      <c r="G24" s="6">
        <v>43850.61990740741</v>
      </c>
      <c r="H24" s="7">
        <v>100000</v>
      </c>
      <c r="I24" s="7">
        <v>100000</v>
      </c>
      <c r="J24" s="10" t="s">
        <v>813</v>
      </c>
      <c r="K24" s="2">
        <v>15</v>
      </c>
      <c r="L24" s="2">
        <v>27.5</v>
      </c>
      <c r="M24" s="2">
        <v>15</v>
      </c>
      <c r="N24" s="2">
        <v>3.75</v>
      </c>
      <c r="O24" s="2">
        <v>0</v>
      </c>
      <c r="P24" s="9">
        <f t="shared" si="0"/>
        <v>61.25</v>
      </c>
    </row>
    <row r="25" spans="1:16" ht="38.25">
      <c r="A25" s="4" t="s">
        <v>446</v>
      </c>
      <c r="B25" s="4" t="s">
        <v>447</v>
      </c>
      <c r="C25" s="4" t="s">
        <v>448</v>
      </c>
      <c r="D25" s="4" t="s">
        <v>264</v>
      </c>
      <c r="E25" s="4" t="s">
        <v>324</v>
      </c>
      <c r="F25" s="4" t="s">
        <v>282</v>
      </c>
      <c r="G25" s="6">
        <v>43846.35909722222</v>
      </c>
      <c r="H25" s="7">
        <v>100000</v>
      </c>
      <c r="I25" s="7">
        <v>100000</v>
      </c>
      <c r="J25" s="10" t="s">
        <v>813</v>
      </c>
      <c r="K25" s="2">
        <v>13.75</v>
      </c>
      <c r="L25" s="2">
        <v>22.5</v>
      </c>
      <c r="M25" s="2">
        <v>25</v>
      </c>
      <c r="N25" s="2">
        <v>0</v>
      </c>
      <c r="O25" s="2">
        <v>0</v>
      </c>
      <c r="P25" s="9">
        <f t="shared" si="0"/>
        <v>61.25</v>
      </c>
    </row>
    <row r="26" spans="1:16" ht="25.5">
      <c r="A26" s="4" t="s">
        <v>480</v>
      </c>
      <c r="B26" s="4" t="s">
        <v>481</v>
      </c>
      <c r="C26" s="4" t="s">
        <v>482</v>
      </c>
      <c r="D26" s="5" t="s">
        <v>370</v>
      </c>
      <c r="E26" s="5" t="s">
        <v>370</v>
      </c>
      <c r="F26" s="4" t="s">
        <v>282</v>
      </c>
      <c r="G26" s="6">
        <v>43844.644837962966</v>
      </c>
      <c r="H26" s="7">
        <v>100000</v>
      </c>
      <c r="I26" s="7">
        <v>100000</v>
      </c>
      <c r="J26" s="10" t="s">
        <v>813</v>
      </c>
      <c r="K26" s="2">
        <v>10</v>
      </c>
      <c r="L26" s="2">
        <v>22.5</v>
      </c>
      <c r="M26" s="2">
        <v>17.5</v>
      </c>
      <c r="N26" s="2">
        <v>11.25</v>
      </c>
      <c r="O26" s="2">
        <v>0</v>
      </c>
      <c r="P26" s="9">
        <f t="shared" si="0"/>
        <v>61.25</v>
      </c>
    </row>
    <row r="27" spans="1:16" ht="25.5">
      <c r="A27" s="4" t="s">
        <v>740</v>
      </c>
      <c r="B27" s="4" t="s">
        <v>741</v>
      </c>
      <c r="C27" s="4" t="s">
        <v>742</v>
      </c>
      <c r="D27" s="5" t="s">
        <v>496</v>
      </c>
      <c r="E27" s="5" t="s">
        <v>496</v>
      </c>
      <c r="F27" s="4" t="s">
        <v>282</v>
      </c>
      <c r="G27" s="6">
        <v>43852.64855324074</v>
      </c>
      <c r="H27" s="7">
        <v>100000</v>
      </c>
      <c r="I27" s="7">
        <v>100000</v>
      </c>
      <c r="J27" s="10" t="s">
        <v>813</v>
      </c>
      <c r="K27" s="2">
        <v>13.75</v>
      </c>
      <c r="L27" s="2">
        <v>25</v>
      </c>
      <c r="M27" s="2">
        <v>17.5</v>
      </c>
      <c r="N27" s="2">
        <v>3.75</v>
      </c>
      <c r="O27" s="2">
        <v>0</v>
      </c>
      <c r="P27" s="9">
        <f t="shared" si="0"/>
        <v>60</v>
      </c>
    </row>
    <row r="28" spans="1:16" ht="51">
      <c r="A28" s="4" t="s">
        <v>295</v>
      </c>
      <c r="B28" s="4" t="s">
        <v>296</v>
      </c>
      <c r="C28" s="4" t="s">
        <v>297</v>
      </c>
      <c r="D28" s="4" t="s">
        <v>104</v>
      </c>
      <c r="E28" s="4" t="s">
        <v>194</v>
      </c>
      <c r="F28" s="4" t="s">
        <v>298</v>
      </c>
      <c r="G28" s="6">
        <v>43852.48081018519</v>
      </c>
      <c r="H28" s="7">
        <v>85000</v>
      </c>
      <c r="I28" s="7">
        <v>85000</v>
      </c>
      <c r="J28" s="10" t="s">
        <v>813</v>
      </c>
      <c r="K28" s="2">
        <v>15</v>
      </c>
      <c r="L28" s="2">
        <v>18.75</v>
      </c>
      <c r="M28" s="2">
        <v>25</v>
      </c>
      <c r="N28" s="2">
        <v>0</v>
      </c>
      <c r="O28" s="2">
        <v>0</v>
      </c>
      <c r="P28" s="9">
        <f t="shared" si="0"/>
        <v>58.75</v>
      </c>
    </row>
    <row r="29" spans="1:16" ht="25.5">
      <c r="A29" s="4" t="s">
        <v>375</v>
      </c>
      <c r="B29" s="4" t="s">
        <v>376</v>
      </c>
      <c r="C29" s="4" t="s">
        <v>377</v>
      </c>
      <c r="D29" s="5" t="s">
        <v>370</v>
      </c>
      <c r="E29" s="5" t="s">
        <v>370</v>
      </c>
      <c r="F29" s="4" t="s">
        <v>282</v>
      </c>
      <c r="G29" s="6">
        <v>43842.89304398148</v>
      </c>
      <c r="H29" s="7">
        <v>70000</v>
      </c>
      <c r="I29" s="7">
        <v>70000</v>
      </c>
      <c r="J29" s="10" t="s">
        <v>813</v>
      </c>
      <c r="K29" s="2">
        <v>13.75</v>
      </c>
      <c r="L29" s="2">
        <v>18.75</v>
      </c>
      <c r="M29" s="2">
        <v>15</v>
      </c>
      <c r="N29" s="2">
        <v>11.25</v>
      </c>
      <c r="O29" s="2">
        <v>0</v>
      </c>
      <c r="P29" s="9">
        <f t="shared" si="0"/>
        <v>58.75</v>
      </c>
    </row>
    <row r="30" spans="1:16" ht="25.5">
      <c r="A30" s="4" t="s">
        <v>388</v>
      </c>
      <c r="B30" s="4" t="s">
        <v>389</v>
      </c>
      <c r="C30" s="4" t="s">
        <v>390</v>
      </c>
      <c r="D30" s="4" t="s">
        <v>331</v>
      </c>
      <c r="E30" s="4" t="s">
        <v>331</v>
      </c>
      <c r="F30" s="4" t="s">
        <v>282</v>
      </c>
      <c r="G30" s="6">
        <v>43844.98939814815</v>
      </c>
      <c r="H30" s="7">
        <v>60000</v>
      </c>
      <c r="I30" s="7">
        <v>60000</v>
      </c>
      <c r="J30" s="10" t="s">
        <v>813</v>
      </c>
      <c r="K30" s="2">
        <v>15</v>
      </c>
      <c r="L30" s="2">
        <v>21.25</v>
      </c>
      <c r="M30" s="2">
        <v>22.5</v>
      </c>
      <c r="N30" s="2">
        <v>0</v>
      </c>
      <c r="O30" s="2">
        <v>0</v>
      </c>
      <c r="P30" s="9">
        <f t="shared" si="0"/>
        <v>58.75</v>
      </c>
    </row>
    <row r="31" spans="1:16" ht="38.25">
      <c r="A31" s="4" t="s">
        <v>364</v>
      </c>
      <c r="B31" s="4" t="s">
        <v>365</v>
      </c>
      <c r="C31" s="4" t="s">
        <v>366</v>
      </c>
      <c r="D31" s="5" t="s">
        <v>324</v>
      </c>
      <c r="E31" s="5" t="s">
        <v>324</v>
      </c>
      <c r="F31" s="4" t="s">
        <v>182</v>
      </c>
      <c r="G31" s="6">
        <v>43846.42270833333</v>
      </c>
      <c r="H31" s="7">
        <v>100000</v>
      </c>
      <c r="I31" s="7">
        <v>100000</v>
      </c>
      <c r="J31" s="10" t="s">
        <v>813</v>
      </c>
      <c r="K31" s="2">
        <v>15</v>
      </c>
      <c r="L31" s="2">
        <v>27.5</v>
      </c>
      <c r="M31" s="2">
        <v>15</v>
      </c>
      <c r="N31" s="2">
        <v>0</v>
      </c>
      <c r="O31" s="2">
        <v>0</v>
      </c>
      <c r="P31" s="9">
        <f t="shared" si="0"/>
        <v>57.5</v>
      </c>
    </row>
    <row r="32" spans="1:16" ht="25.5">
      <c r="A32" s="4" t="s">
        <v>371</v>
      </c>
      <c r="B32" s="4" t="s">
        <v>372</v>
      </c>
      <c r="C32" s="4" t="s">
        <v>373</v>
      </c>
      <c r="D32" s="5" t="s">
        <v>374</v>
      </c>
      <c r="E32" s="5" t="s">
        <v>374</v>
      </c>
      <c r="F32" s="4" t="s">
        <v>282</v>
      </c>
      <c r="G32" s="6">
        <v>43851.34599537037</v>
      </c>
      <c r="H32" s="7">
        <v>100000</v>
      </c>
      <c r="I32" s="7">
        <v>100000</v>
      </c>
      <c r="J32" s="10" t="s">
        <v>813</v>
      </c>
      <c r="K32" s="2">
        <v>12.5</v>
      </c>
      <c r="L32" s="2">
        <v>22.5</v>
      </c>
      <c r="M32" s="2">
        <v>22.5</v>
      </c>
      <c r="N32" s="2">
        <v>0</v>
      </c>
      <c r="O32" s="2">
        <v>0</v>
      </c>
      <c r="P32" s="9">
        <f t="shared" si="0"/>
        <v>57.5</v>
      </c>
    </row>
    <row r="33" spans="1:16" ht="25.5">
      <c r="A33" s="4" t="s">
        <v>391</v>
      </c>
      <c r="B33" s="4" t="s">
        <v>392</v>
      </c>
      <c r="C33" s="4" t="s">
        <v>393</v>
      </c>
      <c r="D33" s="4" t="s">
        <v>387</v>
      </c>
      <c r="E33" s="4" t="s">
        <v>387</v>
      </c>
      <c r="F33" s="4" t="s">
        <v>12</v>
      </c>
      <c r="G33" s="6">
        <v>43848.05006944444</v>
      </c>
      <c r="H33" s="7">
        <v>100000</v>
      </c>
      <c r="I33" s="7">
        <v>100000</v>
      </c>
      <c r="J33" s="10" t="s">
        <v>813</v>
      </c>
      <c r="K33" s="2">
        <v>15</v>
      </c>
      <c r="L33" s="2">
        <v>20</v>
      </c>
      <c r="M33" s="2">
        <v>22.5</v>
      </c>
      <c r="N33" s="2">
        <v>0</v>
      </c>
      <c r="O33" s="2">
        <v>0</v>
      </c>
      <c r="P33" s="9">
        <f t="shared" si="0"/>
        <v>57.5</v>
      </c>
    </row>
    <row r="34" spans="1:16" ht="25.5">
      <c r="A34" s="4" t="s">
        <v>693</v>
      </c>
      <c r="B34" s="4" t="s">
        <v>694</v>
      </c>
      <c r="C34" s="4" t="s">
        <v>695</v>
      </c>
      <c r="D34" s="4" t="s">
        <v>331</v>
      </c>
      <c r="E34" s="4" t="s">
        <v>331</v>
      </c>
      <c r="F34" s="4" t="s">
        <v>282</v>
      </c>
      <c r="G34" s="6">
        <v>43852.41234953704</v>
      </c>
      <c r="H34" s="7">
        <v>39000</v>
      </c>
      <c r="I34" s="7">
        <v>39000</v>
      </c>
      <c r="J34" s="10" t="s">
        <v>813</v>
      </c>
      <c r="K34" s="2">
        <v>5</v>
      </c>
      <c r="L34" s="2">
        <v>26.25</v>
      </c>
      <c r="M34" s="2">
        <v>15</v>
      </c>
      <c r="N34" s="2">
        <v>11.25</v>
      </c>
      <c r="O34" s="2">
        <v>0</v>
      </c>
      <c r="P34" s="9">
        <f t="shared" si="0"/>
        <v>57.5</v>
      </c>
    </row>
    <row r="35" spans="1:16" ht="25.5">
      <c r="A35" s="4" t="s">
        <v>766</v>
      </c>
      <c r="B35" s="4" t="s">
        <v>767</v>
      </c>
      <c r="C35" s="4" t="s">
        <v>768</v>
      </c>
      <c r="D35" s="5" t="s">
        <v>496</v>
      </c>
      <c r="E35" s="5" t="s">
        <v>496</v>
      </c>
      <c r="F35" s="4" t="s">
        <v>282</v>
      </c>
      <c r="G35" s="6">
        <v>43853.4353125</v>
      </c>
      <c r="H35" s="7">
        <v>100000</v>
      </c>
      <c r="I35" s="7">
        <v>100000</v>
      </c>
      <c r="J35" s="10" t="s">
        <v>813</v>
      </c>
      <c r="K35" s="2">
        <v>15</v>
      </c>
      <c r="L35" s="2">
        <v>17.5</v>
      </c>
      <c r="M35" s="2">
        <v>25</v>
      </c>
      <c r="N35" s="2">
        <v>0</v>
      </c>
      <c r="O35" s="2">
        <v>0</v>
      </c>
      <c r="P35" s="9">
        <f aca="true" t="shared" si="1" ref="P35:P66">K35+L35+M35+N35+O35</f>
        <v>57.5</v>
      </c>
    </row>
    <row r="36" spans="1:16" ht="38.25">
      <c r="A36" s="4" t="s">
        <v>321</v>
      </c>
      <c r="B36" s="4" t="s">
        <v>322</v>
      </c>
      <c r="C36" s="4" t="s">
        <v>323</v>
      </c>
      <c r="D36" s="5" t="s">
        <v>324</v>
      </c>
      <c r="E36" s="5" t="s">
        <v>324</v>
      </c>
      <c r="F36" s="4" t="s">
        <v>9</v>
      </c>
      <c r="G36" s="6">
        <v>43851.61150462963</v>
      </c>
      <c r="H36" s="7">
        <v>100000</v>
      </c>
      <c r="I36" s="7">
        <v>100000</v>
      </c>
      <c r="J36" s="10" t="s">
        <v>813</v>
      </c>
      <c r="K36" s="2">
        <v>13.75</v>
      </c>
      <c r="L36" s="2">
        <v>21.25</v>
      </c>
      <c r="M36" s="2">
        <v>17.5</v>
      </c>
      <c r="N36" s="2">
        <v>3.75</v>
      </c>
      <c r="O36" s="2">
        <v>0</v>
      </c>
      <c r="P36" s="9">
        <f t="shared" si="1"/>
        <v>56.25</v>
      </c>
    </row>
    <row r="37" spans="1:16" ht="25.5">
      <c r="A37" s="4" t="s">
        <v>345</v>
      </c>
      <c r="B37" s="4" t="s">
        <v>346</v>
      </c>
      <c r="C37" s="4" t="s">
        <v>347</v>
      </c>
      <c r="D37" s="5" t="s">
        <v>496</v>
      </c>
      <c r="E37" s="5" t="s">
        <v>496</v>
      </c>
      <c r="F37" s="4" t="s">
        <v>348</v>
      </c>
      <c r="G37" s="6">
        <v>43851.39978009259</v>
      </c>
      <c r="H37" s="7">
        <v>100000</v>
      </c>
      <c r="I37" s="7">
        <v>100000</v>
      </c>
      <c r="J37" s="10" t="s">
        <v>813</v>
      </c>
      <c r="K37" s="2">
        <v>13.75</v>
      </c>
      <c r="L37" s="2">
        <v>17.5</v>
      </c>
      <c r="M37" s="2">
        <v>25</v>
      </c>
      <c r="N37" s="2">
        <v>0</v>
      </c>
      <c r="O37" s="2">
        <v>0</v>
      </c>
      <c r="P37" s="9">
        <f t="shared" si="1"/>
        <v>56.25</v>
      </c>
    </row>
    <row r="38" spans="1:16" ht="51">
      <c r="A38" s="4" t="s">
        <v>357</v>
      </c>
      <c r="B38" s="4" t="s">
        <v>358</v>
      </c>
      <c r="C38" s="4" t="s">
        <v>359</v>
      </c>
      <c r="D38" s="5" t="s">
        <v>799</v>
      </c>
      <c r="E38" s="5" t="s">
        <v>801</v>
      </c>
      <c r="F38" s="4" t="s">
        <v>282</v>
      </c>
      <c r="G38" s="6">
        <v>43851.68547453704</v>
      </c>
      <c r="H38" s="7">
        <v>42500</v>
      </c>
      <c r="I38" s="7">
        <v>42500</v>
      </c>
      <c r="J38" s="10" t="s">
        <v>813</v>
      </c>
      <c r="K38" s="2">
        <v>15</v>
      </c>
      <c r="L38" s="2">
        <v>16.25</v>
      </c>
      <c r="M38" s="2">
        <v>25</v>
      </c>
      <c r="N38" s="2">
        <v>0</v>
      </c>
      <c r="O38" s="2">
        <v>0</v>
      </c>
      <c r="P38" s="9">
        <f t="shared" si="1"/>
        <v>56.25</v>
      </c>
    </row>
    <row r="39" spans="1:16" ht="25.5">
      <c r="A39" s="4" t="s">
        <v>367</v>
      </c>
      <c r="B39" s="4" t="s">
        <v>368</v>
      </c>
      <c r="C39" s="4" t="s">
        <v>369</v>
      </c>
      <c r="D39" s="5" t="s">
        <v>370</v>
      </c>
      <c r="E39" s="5" t="s">
        <v>370</v>
      </c>
      <c r="F39" s="4" t="s">
        <v>282</v>
      </c>
      <c r="G39" s="6">
        <v>43842.84956018518</v>
      </c>
      <c r="H39" s="7">
        <v>100000</v>
      </c>
      <c r="I39" s="7">
        <v>100000</v>
      </c>
      <c r="J39" s="10" t="s">
        <v>813</v>
      </c>
      <c r="K39" s="2">
        <v>15</v>
      </c>
      <c r="L39" s="2">
        <v>16.25</v>
      </c>
      <c r="M39" s="2">
        <v>25</v>
      </c>
      <c r="N39" s="2">
        <v>0</v>
      </c>
      <c r="O39" s="2">
        <v>0</v>
      </c>
      <c r="P39" s="9">
        <f t="shared" si="1"/>
        <v>56.25</v>
      </c>
    </row>
    <row r="40" spans="1:16" ht="51">
      <c r="A40" s="4" t="s">
        <v>428</v>
      </c>
      <c r="B40" s="4" t="s">
        <v>429</v>
      </c>
      <c r="C40" s="4" t="s">
        <v>430</v>
      </c>
      <c r="D40" s="12" t="s">
        <v>496</v>
      </c>
      <c r="E40" s="5" t="s">
        <v>496</v>
      </c>
      <c r="F40" s="4" t="s">
        <v>262</v>
      </c>
      <c r="G40" s="6">
        <v>43852.375497685185</v>
      </c>
      <c r="H40" s="7">
        <v>100000</v>
      </c>
      <c r="I40" s="7">
        <v>100000</v>
      </c>
      <c r="J40" s="10" t="s">
        <v>813</v>
      </c>
      <c r="K40" s="2">
        <v>10</v>
      </c>
      <c r="L40" s="2">
        <v>16.25</v>
      </c>
      <c r="M40" s="2">
        <v>15</v>
      </c>
      <c r="N40" s="2">
        <v>15</v>
      </c>
      <c r="O40" s="2">
        <v>0</v>
      </c>
      <c r="P40" s="9">
        <f t="shared" si="1"/>
        <v>56.25</v>
      </c>
    </row>
    <row r="41" spans="1:16" ht="38.25">
      <c r="A41" s="4" t="s">
        <v>461</v>
      </c>
      <c r="B41" s="4" t="s">
        <v>462</v>
      </c>
      <c r="C41" s="4" t="s">
        <v>463</v>
      </c>
      <c r="D41" s="5" t="s">
        <v>324</v>
      </c>
      <c r="E41" s="5" t="s">
        <v>324</v>
      </c>
      <c r="F41" s="4" t="s">
        <v>282</v>
      </c>
      <c r="G41" s="6">
        <v>43844.57351851852</v>
      </c>
      <c r="H41" s="7">
        <v>100000</v>
      </c>
      <c r="I41" s="7">
        <v>100000</v>
      </c>
      <c r="J41" s="10" t="s">
        <v>813</v>
      </c>
      <c r="K41" s="2">
        <v>15</v>
      </c>
      <c r="L41" s="2">
        <v>16.25</v>
      </c>
      <c r="M41" s="2">
        <v>25</v>
      </c>
      <c r="N41" s="2">
        <v>0</v>
      </c>
      <c r="O41" s="2">
        <v>0</v>
      </c>
      <c r="P41" s="9">
        <f t="shared" si="1"/>
        <v>56.25</v>
      </c>
    </row>
    <row r="42" spans="1:16" ht="51">
      <c r="A42" s="4" t="s">
        <v>580</v>
      </c>
      <c r="B42" s="4" t="s">
        <v>581</v>
      </c>
      <c r="C42" s="4" t="s">
        <v>582</v>
      </c>
      <c r="D42" s="4" t="s">
        <v>489</v>
      </c>
      <c r="E42" s="4" t="s">
        <v>331</v>
      </c>
      <c r="F42" s="4" t="s">
        <v>298</v>
      </c>
      <c r="G42" s="6">
        <v>43852.461388888885</v>
      </c>
      <c r="H42" s="7">
        <v>100000</v>
      </c>
      <c r="I42" s="7">
        <v>100000</v>
      </c>
      <c r="J42" s="10" t="s">
        <v>813</v>
      </c>
      <c r="K42" s="2">
        <v>15</v>
      </c>
      <c r="L42" s="2">
        <v>16.25</v>
      </c>
      <c r="M42" s="2">
        <v>25</v>
      </c>
      <c r="N42" s="2">
        <v>0</v>
      </c>
      <c r="O42" s="2">
        <v>0</v>
      </c>
      <c r="P42" s="9">
        <f t="shared" si="1"/>
        <v>56.25</v>
      </c>
    </row>
    <row r="43" spans="1:16" ht="25.5">
      <c r="A43" s="4" t="s">
        <v>631</v>
      </c>
      <c r="B43" s="4" t="s">
        <v>632</v>
      </c>
      <c r="C43" s="4" t="s">
        <v>633</v>
      </c>
      <c r="D43" s="4" t="s">
        <v>194</v>
      </c>
      <c r="E43" s="4" t="s">
        <v>194</v>
      </c>
      <c r="F43" s="4" t="s">
        <v>12</v>
      </c>
      <c r="G43" s="6">
        <v>43852.47284722222</v>
      </c>
      <c r="H43" s="7">
        <v>90000</v>
      </c>
      <c r="I43" s="7">
        <v>90000</v>
      </c>
      <c r="J43" s="10" t="s">
        <v>813</v>
      </c>
      <c r="K43" s="2">
        <v>10</v>
      </c>
      <c r="L43" s="2">
        <v>10</v>
      </c>
      <c r="M43" s="2">
        <v>25</v>
      </c>
      <c r="N43" s="2">
        <v>11.25</v>
      </c>
      <c r="O43" s="2">
        <v>0</v>
      </c>
      <c r="P43" s="9">
        <f t="shared" si="1"/>
        <v>56.25</v>
      </c>
    </row>
    <row r="44" spans="1:16" ht="38.25">
      <c r="A44" s="4" t="s">
        <v>682</v>
      </c>
      <c r="B44" s="4" t="s">
        <v>683</v>
      </c>
      <c r="C44" s="4" t="s">
        <v>684</v>
      </c>
      <c r="D44" s="4" t="s">
        <v>331</v>
      </c>
      <c r="E44" s="4" t="s">
        <v>331</v>
      </c>
      <c r="F44" s="4" t="s">
        <v>9</v>
      </c>
      <c r="G44" s="6">
        <v>43853.38318287037</v>
      </c>
      <c r="H44" s="7">
        <v>100000</v>
      </c>
      <c r="I44" s="7">
        <v>100000</v>
      </c>
      <c r="J44" s="10" t="s">
        <v>813</v>
      </c>
      <c r="K44" s="2">
        <v>13.75</v>
      </c>
      <c r="L44" s="2">
        <v>17.5</v>
      </c>
      <c r="M44" s="2">
        <v>25</v>
      </c>
      <c r="N44" s="2">
        <v>0</v>
      </c>
      <c r="O44" s="2">
        <v>0</v>
      </c>
      <c r="P44" s="9">
        <f t="shared" si="1"/>
        <v>56.25</v>
      </c>
    </row>
    <row r="45" spans="1:16" ht="25.5">
      <c r="A45" s="4" t="s">
        <v>687</v>
      </c>
      <c r="B45" s="4" t="s">
        <v>688</v>
      </c>
      <c r="C45" s="4" t="s">
        <v>689</v>
      </c>
      <c r="D45" s="4" t="s">
        <v>268</v>
      </c>
      <c r="E45" s="4" t="s">
        <v>802</v>
      </c>
      <c r="F45" s="4" t="s">
        <v>282</v>
      </c>
      <c r="G45" s="6">
        <v>43852.52361111111</v>
      </c>
      <c r="H45" s="7">
        <v>70000</v>
      </c>
      <c r="I45" s="7">
        <v>70000</v>
      </c>
      <c r="J45" s="10" t="s">
        <v>813</v>
      </c>
      <c r="K45" s="2">
        <v>13.75</v>
      </c>
      <c r="L45" s="2">
        <v>16.25</v>
      </c>
      <c r="M45" s="2">
        <v>15</v>
      </c>
      <c r="N45" s="2">
        <v>11.25</v>
      </c>
      <c r="O45" s="2">
        <v>0</v>
      </c>
      <c r="P45" s="9">
        <f t="shared" si="1"/>
        <v>56.25</v>
      </c>
    </row>
    <row r="46" spans="1:16" ht="38.25">
      <c r="A46" s="4" t="s">
        <v>722</v>
      </c>
      <c r="B46" s="4" t="s">
        <v>723</v>
      </c>
      <c r="C46" s="4" t="s">
        <v>724</v>
      </c>
      <c r="D46" s="4" t="s">
        <v>387</v>
      </c>
      <c r="E46" s="4" t="s">
        <v>387</v>
      </c>
      <c r="F46" s="4" t="s">
        <v>9</v>
      </c>
      <c r="G46" s="6">
        <v>43853.349710648145</v>
      </c>
      <c r="H46" s="7">
        <v>100000</v>
      </c>
      <c r="I46" s="7">
        <v>100000</v>
      </c>
      <c r="J46" s="10" t="s">
        <v>813</v>
      </c>
      <c r="K46" s="2">
        <v>10</v>
      </c>
      <c r="L46" s="2">
        <v>10</v>
      </c>
      <c r="M46" s="2">
        <v>25</v>
      </c>
      <c r="N46" s="2">
        <v>11.25</v>
      </c>
      <c r="O46" s="2">
        <v>0</v>
      </c>
      <c r="P46" s="9">
        <f t="shared" si="1"/>
        <v>56.25</v>
      </c>
    </row>
    <row r="47" spans="1:16" ht="25.5">
      <c r="A47" s="4" t="s">
        <v>279</v>
      </c>
      <c r="B47" s="4" t="s">
        <v>280</v>
      </c>
      <c r="C47" s="4" t="s">
        <v>281</v>
      </c>
      <c r="D47" s="4" t="s">
        <v>268</v>
      </c>
      <c r="E47" s="4" t="s">
        <v>802</v>
      </c>
      <c r="F47" s="4" t="s">
        <v>282</v>
      </c>
      <c r="G47" s="6">
        <v>43848.66726851852</v>
      </c>
      <c r="H47" s="7">
        <v>20000</v>
      </c>
      <c r="I47" s="7">
        <v>20000</v>
      </c>
      <c r="J47" s="10" t="s">
        <v>813</v>
      </c>
      <c r="K47" s="2">
        <v>13.75</v>
      </c>
      <c r="L47" s="2">
        <v>20</v>
      </c>
      <c r="M47" s="2">
        <v>17.5</v>
      </c>
      <c r="N47" s="2">
        <v>3.75</v>
      </c>
      <c r="O47" s="2">
        <v>0</v>
      </c>
      <c r="P47" s="9">
        <f t="shared" si="1"/>
        <v>55</v>
      </c>
    </row>
    <row r="48" spans="1:16" ht="51">
      <c r="A48" s="4" t="s">
        <v>490</v>
      </c>
      <c r="B48" s="4" t="s">
        <v>491</v>
      </c>
      <c r="C48" s="4" t="s">
        <v>492</v>
      </c>
      <c r="D48" s="5" t="s">
        <v>268</v>
      </c>
      <c r="E48" s="5" t="s">
        <v>802</v>
      </c>
      <c r="F48" s="4" t="s">
        <v>298</v>
      </c>
      <c r="G48" s="6">
        <v>43846.455983796295</v>
      </c>
      <c r="H48" s="7">
        <v>100000</v>
      </c>
      <c r="I48" s="7">
        <v>100000</v>
      </c>
      <c r="J48" s="10" t="s">
        <v>813</v>
      </c>
      <c r="K48" s="2">
        <v>11.25</v>
      </c>
      <c r="L48" s="2">
        <v>18.75</v>
      </c>
      <c r="M48" s="2">
        <v>25</v>
      </c>
      <c r="N48" s="2">
        <v>0</v>
      </c>
      <c r="O48" s="2">
        <v>0</v>
      </c>
      <c r="P48" s="9">
        <f t="shared" si="1"/>
        <v>55</v>
      </c>
    </row>
    <row r="49" spans="1:16" ht="25.5">
      <c r="A49" s="4" t="s">
        <v>497</v>
      </c>
      <c r="B49" s="4" t="s">
        <v>498</v>
      </c>
      <c r="C49" s="4" t="s">
        <v>499</v>
      </c>
      <c r="D49" s="5" t="s">
        <v>170</v>
      </c>
      <c r="E49" s="5" t="s">
        <v>194</v>
      </c>
      <c r="F49" s="4" t="s">
        <v>12</v>
      </c>
      <c r="G49" s="6">
        <v>43846.510879629626</v>
      </c>
      <c r="H49" s="7">
        <v>100000</v>
      </c>
      <c r="I49" s="7">
        <v>100000</v>
      </c>
      <c r="J49" s="10" t="s">
        <v>813</v>
      </c>
      <c r="K49" s="2">
        <v>13.75</v>
      </c>
      <c r="L49" s="2">
        <v>16.25</v>
      </c>
      <c r="M49" s="2">
        <v>25</v>
      </c>
      <c r="N49" s="2">
        <v>0</v>
      </c>
      <c r="O49" s="2">
        <v>0</v>
      </c>
      <c r="P49" s="9">
        <f t="shared" si="1"/>
        <v>55</v>
      </c>
    </row>
    <row r="50" spans="1:16" ht="25.5">
      <c r="A50" s="4" t="s">
        <v>533</v>
      </c>
      <c r="B50" s="4" t="s">
        <v>534</v>
      </c>
      <c r="C50" s="4" t="s">
        <v>535</v>
      </c>
      <c r="D50" s="5" t="s">
        <v>370</v>
      </c>
      <c r="E50" s="5" t="s">
        <v>370</v>
      </c>
      <c r="F50" s="4" t="s">
        <v>12</v>
      </c>
      <c r="G50" s="6">
        <v>43850.422326388885</v>
      </c>
      <c r="H50" s="7">
        <v>46600</v>
      </c>
      <c r="I50" s="7">
        <v>46600</v>
      </c>
      <c r="J50" s="10" t="s">
        <v>813</v>
      </c>
      <c r="K50" s="2">
        <v>15</v>
      </c>
      <c r="L50" s="2">
        <v>17.5</v>
      </c>
      <c r="M50" s="2">
        <v>22.5</v>
      </c>
      <c r="N50" s="2">
        <v>0</v>
      </c>
      <c r="O50" s="2">
        <v>0</v>
      </c>
      <c r="P50" s="9">
        <f t="shared" si="1"/>
        <v>55</v>
      </c>
    </row>
    <row r="51" spans="1:16" ht="25.5">
      <c r="A51" s="4" t="s">
        <v>586</v>
      </c>
      <c r="B51" s="4" t="s">
        <v>587</v>
      </c>
      <c r="C51" s="4" t="s">
        <v>588</v>
      </c>
      <c r="D51" s="5" t="s">
        <v>170</v>
      </c>
      <c r="E51" s="5" t="s">
        <v>194</v>
      </c>
      <c r="F51" s="4" t="s">
        <v>282</v>
      </c>
      <c r="G51" s="6">
        <v>43850.63724537037</v>
      </c>
      <c r="H51" s="7">
        <v>36000</v>
      </c>
      <c r="I51" s="7">
        <v>36000</v>
      </c>
      <c r="J51" s="10" t="s">
        <v>813</v>
      </c>
      <c r="K51" s="2">
        <v>15</v>
      </c>
      <c r="L51" s="2">
        <v>15</v>
      </c>
      <c r="M51" s="2">
        <v>25</v>
      </c>
      <c r="N51" s="2">
        <v>0</v>
      </c>
      <c r="O51" s="2">
        <v>0</v>
      </c>
      <c r="P51" s="9">
        <f t="shared" si="1"/>
        <v>55</v>
      </c>
    </row>
    <row r="52" spans="1:16" ht="25.5">
      <c r="A52" s="4" t="s">
        <v>671</v>
      </c>
      <c r="B52" s="4" t="s">
        <v>80</v>
      </c>
      <c r="C52" s="4" t="s">
        <v>672</v>
      </c>
      <c r="D52" s="4" t="s">
        <v>576</v>
      </c>
      <c r="E52" s="4" t="s">
        <v>387</v>
      </c>
      <c r="F52" s="4" t="s">
        <v>12</v>
      </c>
      <c r="G52" s="6">
        <v>43851.62709490741</v>
      </c>
      <c r="H52" s="7">
        <v>20000</v>
      </c>
      <c r="I52" s="7">
        <v>20000</v>
      </c>
      <c r="J52" s="10" t="s">
        <v>813</v>
      </c>
      <c r="K52" s="2">
        <v>13.75</v>
      </c>
      <c r="L52" s="2">
        <v>16.25</v>
      </c>
      <c r="M52" s="2">
        <v>25</v>
      </c>
      <c r="N52" s="2">
        <v>0</v>
      </c>
      <c r="O52" s="2">
        <v>0</v>
      </c>
      <c r="P52" s="9">
        <f t="shared" si="1"/>
        <v>55</v>
      </c>
    </row>
    <row r="53" spans="1:16" ht="25.5">
      <c r="A53" s="4" t="s">
        <v>717</v>
      </c>
      <c r="B53" s="4" t="s">
        <v>718</v>
      </c>
      <c r="C53" s="4" t="s">
        <v>719</v>
      </c>
      <c r="D53" s="4" t="s">
        <v>268</v>
      </c>
      <c r="E53" s="4" t="s">
        <v>802</v>
      </c>
      <c r="F53" s="4" t="s">
        <v>282</v>
      </c>
      <c r="G53" s="6">
        <v>43852.50127314815</v>
      </c>
      <c r="H53" s="7">
        <v>100000</v>
      </c>
      <c r="I53" s="7">
        <v>100000</v>
      </c>
      <c r="J53" s="10" t="s">
        <v>813</v>
      </c>
      <c r="K53" s="2">
        <v>13.75</v>
      </c>
      <c r="L53" s="2">
        <v>16.25</v>
      </c>
      <c r="M53" s="2">
        <v>25</v>
      </c>
      <c r="N53" s="2">
        <v>0</v>
      </c>
      <c r="O53" s="2">
        <v>0</v>
      </c>
      <c r="P53" s="9">
        <f t="shared" si="1"/>
        <v>55</v>
      </c>
    </row>
    <row r="54" spans="1:16" ht="25.5">
      <c r="A54" s="4" t="s">
        <v>720</v>
      </c>
      <c r="B54" s="4" t="s">
        <v>721</v>
      </c>
      <c r="C54" s="4"/>
      <c r="D54" s="4" t="s">
        <v>374</v>
      </c>
      <c r="E54" s="4" t="s">
        <v>374</v>
      </c>
      <c r="F54" s="4" t="s">
        <v>98</v>
      </c>
      <c r="G54" s="6">
        <v>43852.64299768519</v>
      </c>
      <c r="H54" s="7">
        <v>100000</v>
      </c>
      <c r="I54" s="7">
        <v>100000</v>
      </c>
      <c r="J54" s="10" t="s">
        <v>813</v>
      </c>
      <c r="K54" s="2">
        <v>13.75</v>
      </c>
      <c r="L54" s="2">
        <v>15</v>
      </c>
      <c r="M54" s="2">
        <v>15</v>
      </c>
      <c r="N54" s="2">
        <v>11.25</v>
      </c>
      <c r="O54" s="2">
        <v>0</v>
      </c>
      <c r="P54" s="9">
        <f t="shared" si="1"/>
        <v>55</v>
      </c>
    </row>
    <row r="55" spans="1:16" ht="38.25">
      <c r="A55" s="4" t="s">
        <v>401</v>
      </c>
      <c r="B55" s="4" t="s">
        <v>402</v>
      </c>
      <c r="C55" s="4" t="s">
        <v>403</v>
      </c>
      <c r="D55" s="4" t="s">
        <v>8</v>
      </c>
      <c r="E55" s="4" t="s">
        <v>8</v>
      </c>
      <c r="F55" s="4" t="s">
        <v>282</v>
      </c>
      <c r="G55" s="6">
        <v>43845.31752314815</v>
      </c>
      <c r="H55" s="7">
        <v>50000</v>
      </c>
      <c r="I55" s="7">
        <v>50000</v>
      </c>
      <c r="J55" s="10" t="s">
        <v>813</v>
      </c>
      <c r="K55" s="2">
        <v>15</v>
      </c>
      <c r="L55" s="2">
        <v>17.5</v>
      </c>
      <c r="M55" s="2">
        <v>17.5</v>
      </c>
      <c r="N55" s="2">
        <v>3.75</v>
      </c>
      <c r="O55" s="2">
        <v>0</v>
      </c>
      <c r="P55" s="9">
        <f t="shared" si="1"/>
        <v>53.75</v>
      </c>
    </row>
    <row r="56" spans="1:16" ht="25.5">
      <c r="A56" s="4" t="s">
        <v>416</v>
      </c>
      <c r="B56" s="4" t="s">
        <v>417</v>
      </c>
      <c r="C56" s="4" t="s">
        <v>418</v>
      </c>
      <c r="D56" s="5" t="s">
        <v>370</v>
      </c>
      <c r="E56" s="5" t="s">
        <v>370</v>
      </c>
      <c r="F56" s="4" t="s">
        <v>12</v>
      </c>
      <c r="G56" s="6">
        <v>43843.41863425926</v>
      </c>
      <c r="H56" s="7">
        <v>100000</v>
      </c>
      <c r="I56" s="7">
        <v>100000</v>
      </c>
      <c r="J56" s="10" t="s">
        <v>813</v>
      </c>
      <c r="K56" s="2">
        <v>13.75</v>
      </c>
      <c r="L56" s="2">
        <v>15</v>
      </c>
      <c r="M56" s="2">
        <v>25</v>
      </c>
      <c r="N56" s="2">
        <v>0</v>
      </c>
      <c r="O56" s="2">
        <v>0</v>
      </c>
      <c r="P56" s="9">
        <f t="shared" si="1"/>
        <v>53.75</v>
      </c>
    </row>
    <row r="57" spans="1:16" ht="25.5">
      <c r="A57" s="4" t="s">
        <v>355</v>
      </c>
      <c r="B57" s="4" t="s">
        <v>356</v>
      </c>
      <c r="C57" s="4"/>
      <c r="D57" s="5" t="s">
        <v>496</v>
      </c>
      <c r="E57" s="5" t="s">
        <v>496</v>
      </c>
      <c r="F57" s="4" t="s">
        <v>98</v>
      </c>
      <c r="G57" s="6">
        <v>43852.442708333336</v>
      </c>
      <c r="H57" s="7">
        <v>100000</v>
      </c>
      <c r="I57" s="7">
        <v>100000</v>
      </c>
      <c r="J57" s="10" t="s">
        <v>813</v>
      </c>
      <c r="K57" s="2">
        <v>15</v>
      </c>
      <c r="L57" s="2">
        <v>22.5</v>
      </c>
      <c r="M57" s="2">
        <v>15</v>
      </c>
      <c r="N57" s="2">
        <v>0</v>
      </c>
      <c r="O57" s="2">
        <v>0</v>
      </c>
      <c r="P57" s="9">
        <f t="shared" si="1"/>
        <v>52.5</v>
      </c>
    </row>
    <row r="58" spans="1:16" ht="51">
      <c r="A58" s="4" t="s">
        <v>449</v>
      </c>
      <c r="B58" s="4" t="s">
        <v>450</v>
      </c>
      <c r="C58" s="4" t="s">
        <v>451</v>
      </c>
      <c r="D58" s="4" t="s">
        <v>384</v>
      </c>
      <c r="E58" s="4" t="s">
        <v>370</v>
      </c>
      <c r="F58" s="4" t="s">
        <v>262</v>
      </c>
      <c r="G58" s="6">
        <v>43843.879108796296</v>
      </c>
      <c r="H58" s="7">
        <v>100000</v>
      </c>
      <c r="I58" s="7">
        <v>100000</v>
      </c>
      <c r="J58" s="10" t="s">
        <v>813</v>
      </c>
      <c r="K58" s="2">
        <v>10</v>
      </c>
      <c r="L58" s="2">
        <v>27.5</v>
      </c>
      <c r="M58" s="2">
        <v>15</v>
      </c>
      <c r="N58" s="2">
        <v>0</v>
      </c>
      <c r="O58" s="2">
        <v>0</v>
      </c>
      <c r="P58" s="9">
        <f t="shared" si="1"/>
        <v>52.5</v>
      </c>
    </row>
    <row r="59" spans="1:16" ht="25.5">
      <c r="A59" s="4" t="s">
        <v>708</v>
      </c>
      <c r="B59" s="4" t="s">
        <v>709</v>
      </c>
      <c r="C59" s="4" t="s">
        <v>710</v>
      </c>
      <c r="D59" s="4" t="s">
        <v>113</v>
      </c>
      <c r="E59" s="4" t="s">
        <v>113</v>
      </c>
      <c r="F59" s="4" t="s">
        <v>348</v>
      </c>
      <c r="G59" s="6">
        <v>43852.45233796296</v>
      </c>
      <c r="H59" s="7">
        <v>40000</v>
      </c>
      <c r="I59" s="7">
        <v>40000</v>
      </c>
      <c r="J59" s="10" t="s">
        <v>813</v>
      </c>
      <c r="K59" s="2">
        <v>15</v>
      </c>
      <c r="L59" s="2">
        <v>22.5</v>
      </c>
      <c r="M59" s="2">
        <v>15</v>
      </c>
      <c r="N59" s="2">
        <v>0</v>
      </c>
      <c r="O59" s="2">
        <v>0</v>
      </c>
      <c r="P59" s="9">
        <f t="shared" si="1"/>
        <v>52.5</v>
      </c>
    </row>
    <row r="60" spans="1:16" ht="25.5">
      <c r="A60" s="4" t="s">
        <v>711</v>
      </c>
      <c r="B60" s="4" t="s">
        <v>712</v>
      </c>
      <c r="C60" s="4" t="s">
        <v>713</v>
      </c>
      <c r="D60" s="4" t="s">
        <v>268</v>
      </c>
      <c r="E60" s="4" t="s">
        <v>802</v>
      </c>
      <c r="F60" s="4" t="s">
        <v>282</v>
      </c>
      <c r="G60" s="6">
        <v>43852.616585648146</v>
      </c>
      <c r="H60" s="7">
        <v>100000</v>
      </c>
      <c r="I60" s="7">
        <v>100000</v>
      </c>
      <c r="J60" s="10" t="s">
        <v>813</v>
      </c>
      <c r="K60" s="2">
        <v>15</v>
      </c>
      <c r="L60" s="2">
        <v>15</v>
      </c>
      <c r="M60" s="2">
        <v>22.5</v>
      </c>
      <c r="N60" s="2">
        <v>0</v>
      </c>
      <c r="O60" s="2">
        <v>0</v>
      </c>
      <c r="P60" s="9">
        <f t="shared" si="1"/>
        <v>52.5</v>
      </c>
    </row>
    <row r="61" spans="1:16" ht="38.25">
      <c r="A61" s="4" t="s">
        <v>332</v>
      </c>
      <c r="B61" s="4" t="s">
        <v>333</v>
      </c>
      <c r="C61" s="4" t="s">
        <v>334</v>
      </c>
      <c r="D61" s="4" t="s">
        <v>189</v>
      </c>
      <c r="E61" s="4" t="s">
        <v>189</v>
      </c>
      <c r="F61" s="4" t="s">
        <v>9</v>
      </c>
      <c r="G61" s="6">
        <v>43852.568344907406</v>
      </c>
      <c r="H61" s="7">
        <v>100000</v>
      </c>
      <c r="I61" s="7">
        <v>100000</v>
      </c>
      <c r="J61" s="10" t="s">
        <v>813</v>
      </c>
      <c r="K61" s="2">
        <v>5</v>
      </c>
      <c r="L61" s="2">
        <v>16.25</v>
      </c>
      <c r="M61" s="2">
        <v>15</v>
      </c>
      <c r="N61" s="2">
        <v>15</v>
      </c>
      <c r="O61" s="2">
        <v>0</v>
      </c>
      <c r="P61" s="9">
        <f t="shared" si="1"/>
        <v>51.25</v>
      </c>
    </row>
    <row r="62" spans="1:16" ht="25.5">
      <c r="A62" s="4" t="s">
        <v>557</v>
      </c>
      <c r="B62" s="4" t="s">
        <v>558</v>
      </c>
      <c r="C62" s="4" t="s">
        <v>559</v>
      </c>
      <c r="D62" s="5" t="s">
        <v>560</v>
      </c>
      <c r="E62" s="12" t="s">
        <v>560</v>
      </c>
      <c r="F62" s="4" t="s">
        <v>348</v>
      </c>
      <c r="G62" s="6">
        <v>43850.65324074074</v>
      </c>
      <c r="H62" s="7">
        <v>80000</v>
      </c>
      <c r="I62" s="7">
        <v>80000</v>
      </c>
      <c r="J62" s="10" t="s">
        <v>813</v>
      </c>
      <c r="K62" s="2">
        <v>15</v>
      </c>
      <c r="L62" s="2">
        <v>21.25</v>
      </c>
      <c r="M62" s="2">
        <v>15</v>
      </c>
      <c r="N62" s="2">
        <v>0</v>
      </c>
      <c r="O62" s="2">
        <v>0</v>
      </c>
      <c r="P62" s="9">
        <f t="shared" si="1"/>
        <v>51.25</v>
      </c>
    </row>
    <row r="63" spans="1:16" ht="25.5">
      <c r="A63" s="4" t="s">
        <v>643</v>
      </c>
      <c r="B63" s="4" t="s">
        <v>644</v>
      </c>
      <c r="C63" s="4" t="s">
        <v>645</v>
      </c>
      <c r="D63" s="5" t="s">
        <v>496</v>
      </c>
      <c r="E63" s="5" t="s">
        <v>496</v>
      </c>
      <c r="F63" s="4" t="s">
        <v>646</v>
      </c>
      <c r="G63" s="6">
        <v>43851.70125</v>
      </c>
      <c r="H63" s="7">
        <v>80000</v>
      </c>
      <c r="I63" s="7">
        <v>80000</v>
      </c>
      <c r="J63" s="10" t="s">
        <v>813</v>
      </c>
      <c r="K63" s="2">
        <v>15</v>
      </c>
      <c r="L63" s="2">
        <v>11.25</v>
      </c>
      <c r="M63" s="2">
        <v>25</v>
      </c>
      <c r="N63" s="2">
        <v>0</v>
      </c>
      <c r="O63" s="2">
        <v>0</v>
      </c>
      <c r="P63" s="9">
        <f t="shared" si="1"/>
        <v>51.25</v>
      </c>
    </row>
    <row r="64" spans="1:16" ht="25.5">
      <c r="A64" s="4" t="s">
        <v>304</v>
      </c>
      <c r="B64" s="4" t="s">
        <v>261</v>
      </c>
      <c r="C64" s="4" t="s">
        <v>305</v>
      </c>
      <c r="D64" s="5" t="s">
        <v>19</v>
      </c>
      <c r="E64" s="5" t="s">
        <v>801</v>
      </c>
      <c r="F64" s="4" t="s">
        <v>12</v>
      </c>
      <c r="G64" s="6">
        <v>43846.32015046296</v>
      </c>
      <c r="H64" s="7">
        <v>100000</v>
      </c>
      <c r="I64" s="7">
        <v>100000</v>
      </c>
      <c r="J64" s="10" t="s">
        <v>813</v>
      </c>
      <c r="K64" s="2">
        <v>13.75</v>
      </c>
      <c r="L64" s="2">
        <v>11.25</v>
      </c>
      <c r="M64" s="2">
        <v>25</v>
      </c>
      <c r="N64" s="2">
        <v>0</v>
      </c>
      <c r="O64" s="2">
        <v>0</v>
      </c>
      <c r="P64" s="9">
        <f t="shared" si="1"/>
        <v>50</v>
      </c>
    </row>
    <row r="65" spans="1:16" ht="38.25">
      <c r="A65" s="4" t="s">
        <v>328</v>
      </c>
      <c r="B65" s="4" t="s">
        <v>329</v>
      </c>
      <c r="C65" s="4" t="s">
        <v>330</v>
      </c>
      <c r="D65" s="4" t="s">
        <v>331</v>
      </c>
      <c r="E65" s="4" t="s">
        <v>331</v>
      </c>
      <c r="F65" s="4" t="s">
        <v>282</v>
      </c>
      <c r="G65" s="6">
        <v>43843.472650462965</v>
      </c>
      <c r="H65" s="7">
        <v>50000</v>
      </c>
      <c r="I65" s="7">
        <v>50000</v>
      </c>
      <c r="J65" s="10" t="s">
        <v>813</v>
      </c>
      <c r="K65" s="2">
        <v>15</v>
      </c>
      <c r="L65" s="2">
        <v>16.25</v>
      </c>
      <c r="M65" s="2">
        <v>15</v>
      </c>
      <c r="N65" s="2">
        <v>3.75</v>
      </c>
      <c r="O65" s="2">
        <v>0</v>
      </c>
      <c r="P65" s="9">
        <f t="shared" si="1"/>
        <v>50</v>
      </c>
    </row>
    <row r="66" spans="1:16" ht="51">
      <c r="A66" s="4" t="s">
        <v>406</v>
      </c>
      <c r="B66" s="4" t="s">
        <v>407</v>
      </c>
      <c r="C66" s="4" t="s">
        <v>408</v>
      </c>
      <c r="D66" s="4" t="s">
        <v>409</v>
      </c>
      <c r="E66" s="4" t="s">
        <v>409</v>
      </c>
      <c r="F66" s="4" t="s">
        <v>298</v>
      </c>
      <c r="G66" s="6">
        <v>43851.59202546296</v>
      </c>
      <c r="H66" s="7">
        <v>100000</v>
      </c>
      <c r="I66" s="7">
        <v>100000</v>
      </c>
      <c r="J66" s="10" t="s">
        <v>813</v>
      </c>
      <c r="K66" s="2">
        <v>15</v>
      </c>
      <c r="L66" s="2">
        <v>20</v>
      </c>
      <c r="M66" s="2">
        <v>15</v>
      </c>
      <c r="N66" s="2">
        <v>0</v>
      </c>
      <c r="O66" s="2">
        <v>0</v>
      </c>
      <c r="P66" s="9">
        <f t="shared" si="1"/>
        <v>50</v>
      </c>
    </row>
    <row r="67" spans="1:16" ht="38.25">
      <c r="A67" s="4" t="s">
        <v>431</v>
      </c>
      <c r="B67" s="4" t="s">
        <v>432</v>
      </c>
      <c r="C67" s="4" t="s">
        <v>433</v>
      </c>
      <c r="D67" s="5" t="s">
        <v>331</v>
      </c>
      <c r="E67" s="5" t="s">
        <v>331</v>
      </c>
      <c r="F67" s="4" t="s">
        <v>182</v>
      </c>
      <c r="G67" s="6">
        <v>43845.63885416667</v>
      </c>
      <c r="H67" s="7">
        <v>100000</v>
      </c>
      <c r="I67" s="7">
        <v>100000</v>
      </c>
      <c r="J67" s="10" t="s">
        <v>813</v>
      </c>
      <c r="K67" s="2">
        <v>15</v>
      </c>
      <c r="L67" s="2">
        <v>17.5</v>
      </c>
      <c r="M67" s="2">
        <v>17.5</v>
      </c>
      <c r="N67" s="2">
        <v>0</v>
      </c>
      <c r="O67" s="2">
        <v>0</v>
      </c>
      <c r="P67" s="9">
        <f aca="true" t="shared" si="2" ref="P67:P98">K67+L67+M67+N67+O67</f>
        <v>50</v>
      </c>
    </row>
    <row r="68" spans="1:16" ht="25.5">
      <c r="A68" s="4" t="s">
        <v>440</v>
      </c>
      <c r="B68" s="4" t="s">
        <v>441</v>
      </c>
      <c r="C68" s="4" t="s">
        <v>442</v>
      </c>
      <c r="D68" s="5" t="s">
        <v>496</v>
      </c>
      <c r="E68" s="5" t="s">
        <v>496</v>
      </c>
      <c r="F68" s="4" t="s">
        <v>282</v>
      </c>
      <c r="G68" s="6">
        <v>43852.92291666667</v>
      </c>
      <c r="H68" s="7">
        <v>100000</v>
      </c>
      <c r="I68" s="7">
        <v>100000</v>
      </c>
      <c r="J68" s="10" t="s">
        <v>813</v>
      </c>
      <c r="K68" s="2">
        <v>15</v>
      </c>
      <c r="L68" s="2">
        <v>20</v>
      </c>
      <c r="M68" s="2">
        <v>15</v>
      </c>
      <c r="N68" s="2">
        <v>0</v>
      </c>
      <c r="O68" s="2">
        <v>0</v>
      </c>
      <c r="P68" s="9">
        <f t="shared" si="2"/>
        <v>50</v>
      </c>
    </row>
    <row r="69" spans="1:16" ht="51">
      <c r="A69" s="4" t="s">
        <v>455</v>
      </c>
      <c r="B69" s="4" t="s">
        <v>456</v>
      </c>
      <c r="C69" s="4" t="s">
        <v>457</v>
      </c>
      <c r="D69" s="4" t="s">
        <v>799</v>
      </c>
      <c r="E69" s="4" t="s">
        <v>801</v>
      </c>
      <c r="F69" s="4" t="s">
        <v>282</v>
      </c>
      <c r="G69" s="6">
        <v>43849.39675925926</v>
      </c>
      <c r="H69" s="7">
        <v>20000</v>
      </c>
      <c r="I69" s="7">
        <v>20000</v>
      </c>
      <c r="J69" s="10" t="s">
        <v>813</v>
      </c>
      <c r="K69" s="2">
        <v>13.75</v>
      </c>
      <c r="L69" s="2">
        <v>10</v>
      </c>
      <c r="M69" s="2">
        <v>15</v>
      </c>
      <c r="N69" s="2">
        <v>11.25</v>
      </c>
      <c r="O69" s="2">
        <v>0</v>
      </c>
      <c r="P69" s="9">
        <f t="shared" si="2"/>
        <v>50</v>
      </c>
    </row>
    <row r="70" spans="1:16" ht="25.5">
      <c r="A70" s="4" t="s">
        <v>536</v>
      </c>
      <c r="B70" s="4" t="s">
        <v>537</v>
      </c>
      <c r="C70" s="4" t="s">
        <v>538</v>
      </c>
      <c r="D70" s="5" t="s">
        <v>467</v>
      </c>
      <c r="E70" s="5" t="s">
        <v>496</v>
      </c>
      <c r="F70" s="4" t="s">
        <v>282</v>
      </c>
      <c r="G70" s="6">
        <v>43850.533009259256</v>
      </c>
      <c r="H70" s="7">
        <v>100000</v>
      </c>
      <c r="I70" s="7">
        <v>100000</v>
      </c>
      <c r="J70" s="10" t="s">
        <v>813</v>
      </c>
      <c r="K70" s="2">
        <v>10</v>
      </c>
      <c r="L70" s="2">
        <v>13.75</v>
      </c>
      <c r="M70" s="2">
        <v>15</v>
      </c>
      <c r="N70" s="2">
        <v>11.25</v>
      </c>
      <c r="O70" s="2">
        <v>0</v>
      </c>
      <c r="P70" s="9">
        <f t="shared" si="2"/>
        <v>50</v>
      </c>
    </row>
    <row r="71" spans="1:16" ht="25.5">
      <c r="A71" s="4" t="s">
        <v>548</v>
      </c>
      <c r="B71" s="4" t="s">
        <v>549</v>
      </c>
      <c r="C71" s="4" t="s">
        <v>550</v>
      </c>
      <c r="D71" s="4" t="s">
        <v>324</v>
      </c>
      <c r="E71" s="4" t="s">
        <v>324</v>
      </c>
      <c r="F71" s="4" t="s">
        <v>348</v>
      </c>
      <c r="G71" s="6">
        <v>43850.58232638889</v>
      </c>
      <c r="H71" s="7">
        <v>50000</v>
      </c>
      <c r="I71" s="7">
        <v>50000</v>
      </c>
      <c r="J71" s="10" t="s">
        <v>813</v>
      </c>
      <c r="K71" s="2">
        <v>15</v>
      </c>
      <c r="L71" s="2">
        <v>12.5</v>
      </c>
      <c r="M71" s="2">
        <v>22.5</v>
      </c>
      <c r="N71" s="2">
        <v>0</v>
      </c>
      <c r="O71" s="2">
        <v>0</v>
      </c>
      <c r="P71" s="9">
        <f t="shared" si="2"/>
        <v>50</v>
      </c>
    </row>
    <row r="72" spans="1:16" ht="63.75">
      <c r="A72" s="4" t="s">
        <v>657</v>
      </c>
      <c r="B72" s="4" t="s">
        <v>658</v>
      </c>
      <c r="C72" s="4" t="s">
        <v>659</v>
      </c>
      <c r="D72" s="4" t="s">
        <v>19</v>
      </c>
      <c r="E72" s="4" t="s">
        <v>801</v>
      </c>
      <c r="F72" s="4" t="s">
        <v>282</v>
      </c>
      <c r="G72" s="6">
        <v>43852.388506944444</v>
      </c>
      <c r="H72" s="7">
        <v>75000</v>
      </c>
      <c r="I72" s="7">
        <v>75000</v>
      </c>
      <c r="J72" s="10" t="s">
        <v>813</v>
      </c>
      <c r="K72" s="2">
        <v>5</v>
      </c>
      <c r="L72" s="2">
        <v>15</v>
      </c>
      <c r="M72" s="2">
        <v>22.5</v>
      </c>
      <c r="N72" s="2">
        <v>7.5</v>
      </c>
      <c r="O72" s="2">
        <v>0</v>
      </c>
      <c r="P72" s="9">
        <f t="shared" si="2"/>
        <v>50</v>
      </c>
    </row>
    <row r="73" spans="1:16" ht="25.5">
      <c r="A73" s="4" t="s">
        <v>775</v>
      </c>
      <c r="B73" s="4" t="s">
        <v>776</v>
      </c>
      <c r="C73" s="4" t="s">
        <v>777</v>
      </c>
      <c r="D73" s="5" t="s">
        <v>243</v>
      </c>
      <c r="E73" s="5" t="s">
        <v>374</v>
      </c>
      <c r="F73" s="4" t="s">
        <v>282</v>
      </c>
      <c r="G73" s="6">
        <v>43853.387349537035</v>
      </c>
      <c r="H73" s="7">
        <v>91000</v>
      </c>
      <c r="I73" s="7">
        <v>91000</v>
      </c>
      <c r="J73" s="10" t="s">
        <v>813</v>
      </c>
      <c r="K73" s="2">
        <v>5</v>
      </c>
      <c r="L73" s="2">
        <v>18.75</v>
      </c>
      <c r="M73" s="2">
        <v>15</v>
      </c>
      <c r="N73" s="2">
        <v>11.25</v>
      </c>
      <c r="O73" s="2">
        <v>0</v>
      </c>
      <c r="P73" s="9">
        <f t="shared" si="2"/>
        <v>50</v>
      </c>
    </row>
    <row r="74" spans="1:16" ht="25.5">
      <c r="A74" s="4" t="s">
        <v>793</v>
      </c>
      <c r="B74" s="4" t="s">
        <v>794</v>
      </c>
      <c r="C74" s="4" t="s">
        <v>795</v>
      </c>
      <c r="D74" s="4" t="s">
        <v>409</v>
      </c>
      <c r="E74" s="4" t="s">
        <v>409</v>
      </c>
      <c r="F74" s="4" t="s">
        <v>282</v>
      </c>
      <c r="G74" s="6">
        <v>43853.599641203706</v>
      </c>
      <c r="H74" s="7">
        <v>100000</v>
      </c>
      <c r="I74" s="7">
        <v>100000</v>
      </c>
      <c r="J74" s="10" t="s">
        <v>813</v>
      </c>
      <c r="K74" s="2">
        <v>13.75</v>
      </c>
      <c r="L74" s="2">
        <v>15</v>
      </c>
      <c r="M74" s="2">
        <v>17.5</v>
      </c>
      <c r="N74" s="2">
        <v>3.75</v>
      </c>
      <c r="O74" s="2">
        <v>0</v>
      </c>
      <c r="P74" s="9">
        <f t="shared" si="2"/>
        <v>50</v>
      </c>
    </row>
    <row r="75" spans="1:16" ht="25.5">
      <c r="A75" s="4" t="s">
        <v>385</v>
      </c>
      <c r="B75" s="4" t="s">
        <v>386</v>
      </c>
      <c r="C75" s="4"/>
      <c r="D75" s="4" t="s">
        <v>387</v>
      </c>
      <c r="E75" s="4" t="s">
        <v>387</v>
      </c>
      <c r="F75" s="4" t="s">
        <v>98</v>
      </c>
      <c r="G75" s="6">
        <v>43853.02001157407</v>
      </c>
      <c r="H75" s="7">
        <v>80000</v>
      </c>
      <c r="I75" s="7">
        <v>80000</v>
      </c>
      <c r="J75" s="10" t="s">
        <v>813</v>
      </c>
      <c r="K75" s="2">
        <v>10</v>
      </c>
      <c r="L75" s="2">
        <v>13.75</v>
      </c>
      <c r="M75" s="2">
        <v>25</v>
      </c>
      <c r="N75" s="2">
        <v>0</v>
      </c>
      <c r="O75" s="2">
        <v>0</v>
      </c>
      <c r="P75" s="9">
        <f t="shared" si="2"/>
        <v>48.75</v>
      </c>
    </row>
    <row r="76" spans="1:16" ht="38.25">
      <c r="A76" s="4" t="s">
        <v>486</v>
      </c>
      <c r="B76" s="4" t="s">
        <v>487</v>
      </c>
      <c r="C76" s="4" t="s">
        <v>488</v>
      </c>
      <c r="D76" s="5" t="s">
        <v>489</v>
      </c>
      <c r="E76" s="5" t="s">
        <v>331</v>
      </c>
      <c r="F76" s="4" t="s">
        <v>9</v>
      </c>
      <c r="G76" s="6">
        <v>43852.66738425926</v>
      </c>
      <c r="H76" s="7">
        <v>100000</v>
      </c>
      <c r="I76" s="7">
        <v>100000</v>
      </c>
      <c r="J76" s="10" t="s">
        <v>813</v>
      </c>
      <c r="K76" s="2">
        <v>13.75</v>
      </c>
      <c r="L76" s="2">
        <v>12.5</v>
      </c>
      <c r="M76" s="2">
        <v>22.5</v>
      </c>
      <c r="N76" s="2">
        <v>0</v>
      </c>
      <c r="O76" s="2">
        <v>0</v>
      </c>
      <c r="P76" s="9">
        <f t="shared" si="2"/>
        <v>48.75</v>
      </c>
    </row>
    <row r="77" spans="1:16" ht="25.5">
      <c r="A77" s="4" t="s">
        <v>598</v>
      </c>
      <c r="B77" s="4" t="s">
        <v>599</v>
      </c>
      <c r="C77" s="4" t="s">
        <v>600</v>
      </c>
      <c r="D77" s="5" t="s">
        <v>370</v>
      </c>
      <c r="E77" s="5" t="s">
        <v>370</v>
      </c>
      <c r="F77" s="4" t="s">
        <v>282</v>
      </c>
      <c r="G77" s="6">
        <v>43850.77730324074</v>
      </c>
      <c r="H77" s="7">
        <v>100000</v>
      </c>
      <c r="I77" s="7">
        <v>100000</v>
      </c>
      <c r="J77" s="10" t="s">
        <v>813</v>
      </c>
      <c r="K77" s="2">
        <v>6.25</v>
      </c>
      <c r="L77" s="2">
        <v>25</v>
      </c>
      <c r="M77" s="2">
        <v>17.5</v>
      </c>
      <c r="N77" s="2">
        <v>0</v>
      </c>
      <c r="O77" s="2">
        <v>0</v>
      </c>
      <c r="P77" s="9">
        <f t="shared" si="2"/>
        <v>48.75</v>
      </c>
    </row>
    <row r="78" spans="1:16" ht="25.5">
      <c r="A78" s="4" t="s">
        <v>610</v>
      </c>
      <c r="B78" s="4" t="s">
        <v>611</v>
      </c>
      <c r="C78" s="4" t="s">
        <v>612</v>
      </c>
      <c r="D78" s="5" t="s">
        <v>489</v>
      </c>
      <c r="E78" s="5" t="s">
        <v>331</v>
      </c>
      <c r="F78" s="4" t="s">
        <v>282</v>
      </c>
      <c r="G78" s="6">
        <v>43849.500752314816</v>
      </c>
      <c r="H78" s="7">
        <v>40000</v>
      </c>
      <c r="I78" s="7">
        <v>40000</v>
      </c>
      <c r="J78" s="10" t="s">
        <v>813</v>
      </c>
      <c r="K78" s="2">
        <v>15</v>
      </c>
      <c r="L78" s="2">
        <v>18.75</v>
      </c>
      <c r="M78" s="2">
        <v>15</v>
      </c>
      <c r="N78" s="2">
        <v>0</v>
      </c>
      <c r="O78" s="2">
        <v>0</v>
      </c>
      <c r="P78" s="9">
        <f t="shared" si="2"/>
        <v>48.75</v>
      </c>
    </row>
    <row r="79" spans="1:16" ht="25.5">
      <c r="A79" s="4" t="s">
        <v>319</v>
      </c>
      <c r="B79" s="4" t="s">
        <v>320</v>
      </c>
      <c r="C79" s="4"/>
      <c r="D79" s="5" t="s">
        <v>804</v>
      </c>
      <c r="E79" s="5" t="s">
        <v>496</v>
      </c>
      <c r="F79" s="4" t="s">
        <v>98</v>
      </c>
      <c r="G79" s="6">
        <v>43839.66446759259</v>
      </c>
      <c r="H79" s="7">
        <v>100000</v>
      </c>
      <c r="I79" s="7">
        <v>100000</v>
      </c>
      <c r="J79" s="10" t="s">
        <v>813</v>
      </c>
      <c r="K79" s="2">
        <v>10</v>
      </c>
      <c r="L79" s="2">
        <v>12.5</v>
      </c>
      <c r="M79" s="2">
        <v>25</v>
      </c>
      <c r="N79" s="2">
        <v>0</v>
      </c>
      <c r="O79" s="2">
        <v>0</v>
      </c>
      <c r="P79" s="9">
        <f t="shared" si="2"/>
        <v>47.5</v>
      </c>
    </row>
    <row r="80" spans="1:16" ht="25.5">
      <c r="A80" s="4" t="s">
        <v>422</v>
      </c>
      <c r="B80" s="4" t="s">
        <v>423</v>
      </c>
      <c r="C80" s="4" t="s">
        <v>424</v>
      </c>
      <c r="D80" s="5" t="s">
        <v>387</v>
      </c>
      <c r="E80" s="5" t="s">
        <v>387</v>
      </c>
      <c r="F80" s="4" t="s">
        <v>12</v>
      </c>
      <c r="G80" s="6">
        <v>43850.47619212963</v>
      </c>
      <c r="H80" s="7">
        <v>80000</v>
      </c>
      <c r="I80" s="7">
        <v>80000</v>
      </c>
      <c r="J80" s="10" t="s">
        <v>813</v>
      </c>
      <c r="K80" s="2">
        <v>15</v>
      </c>
      <c r="L80" s="2">
        <v>17.5</v>
      </c>
      <c r="M80" s="2">
        <v>15</v>
      </c>
      <c r="N80" s="2">
        <v>0</v>
      </c>
      <c r="O80" s="2">
        <v>0</v>
      </c>
      <c r="P80" s="9">
        <f t="shared" si="2"/>
        <v>47.5</v>
      </c>
    </row>
    <row r="81" spans="1:16" ht="51">
      <c r="A81" s="4" t="s">
        <v>458</v>
      </c>
      <c r="B81" s="4" t="s">
        <v>459</v>
      </c>
      <c r="C81" s="4" t="s">
        <v>460</v>
      </c>
      <c r="D81" s="4" t="s">
        <v>324</v>
      </c>
      <c r="E81" s="4" t="s">
        <v>324</v>
      </c>
      <c r="F81" s="4" t="s">
        <v>282</v>
      </c>
      <c r="G81" s="6">
        <v>43844.306342592594</v>
      </c>
      <c r="H81" s="7">
        <v>40000</v>
      </c>
      <c r="I81" s="7">
        <v>40000</v>
      </c>
      <c r="J81" s="10" t="s">
        <v>813</v>
      </c>
      <c r="K81" s="2">
        <v>15</v>
      </c>
      <c r="L81" s="2">
        <v>17.5</v>
      </c>
      <c r="M81" s="2">
        <v>15</v>
      </c>
      <c r="N81" s="2">
        <v>0</v>
      </c>
      <c r="O81" s="2">
        <v>0</v>
      </c>
      <c r="P81" s="9">
        <f t="shared" si="2"/>
        <v>47.5</v>
      </c>
    </row>
    <row r="82" spans="1:16" ht="25.5">
      <c r="A82" s="4" t="s">
        <v>570</v>
      </c>
      <c r="B82" s="4" t="s">
        <v>571</v>
      </c>
      <c r="C82" s="4" t="s">
        <v>572</v>
      </c>
      <c r="D82" s="12" t="s">
        <v>113</v>
      </c>
      <c r="E82" s="12" t="s">
        <v>113</v>
      </c>
      <c r="F82" s="4" t="s">
        <v>282</v>
      </c>
      <c r="G82" s="6">
        <v>43850.6221875</v>
      </c>
      <c r="H82" s="7">
        <v>39000</v>
      </c>
      <c r="I82" s="7">
        <v>39000</v>
      </c>
      <c r="J82" s="10" t="s">
        <v>813</v>
      </c>
      <c r="K82" s="2">
        <v>13.75</v>
      </c>
      <c r="L82" s="2">
        <v>18.75</v>
      </c>
      <c r="M82" s="2">
        <v>15</v>
      </c>
      <c r="N82" s="2">
        <v>0</v>
      </c>
      <c r="O82" s="2">
        <v>0</v>
      </c>
      <c r="P82" s="9">
        <f t="shared" si="2"/>
        <v>47.5</v>
      </c>
    </row>
    <row r="83" spans="1:16" ht="38.25">
      <c r="A83" s="4" t="s">
        <v>577</v>
      </c>
      <c r="B83" s="4" t="s">
        <v>578</v>
      </c>
      <c r="C83" s="4" t="s">
        <v>579</v>
      </c>
      <c r="D83" s="5" t="s">
        <v>387</v>
      </c>
      <c r="E83" s="5" t="s">
        <v>387</v>
      </c>
      <c r="F83" s="4" t="s">
        <v>9</v>
      </c>
      <c r="G83" s="6">
        <v>43852.412835648145</v>
      </c>
      <c r="H83" s="7">
        <v>100000</v>
      </c>
      <c r="I83" s="7">
        <v>100000</v>
      </c>
      <c r="J83" s="10" t="s">
        <v>813</v>
      </c>
      <c r="K83" s="2">
        <v>15</v>
      </c>
      <c r="L83" s="2">
        <v>15</v>
      </c>
      <c r="M83" s="2">
        <v>17.5</v>
      </c>
      <c r="N83" s="2">
        <v>0</v>
      </c>
      <c r="O83" s="2">
        <v>0</v>
      </c>
      <c r="P83" s="9">
        <f t="shared" si="2"/>
        <v>47.5</v>
      </c>
    </row>
    <row r="84" spans="1:16" ht="25.5">
      <c r="A84" s="4" t="s">
        <v>592</v>
      </c>
      <c r="B84" s="4" t="s">
        <v>593</v>
      </c>
      <c r="C84" s="4" t="s">
        <v>594</v>
      </c>
      <c r="D84" s="5" t="s">
        <v>19</v>
      </c>
      <c r="E84" s="5" t="s">
        <v>801</v>
      </c>
      <c r="F84" s="4" t="s">
        <v>282</v>
      </c>
      <c r="G84" s="6">
        <v>43850.711122685185</v>
      </c>
      <c r="H84" s="7">
        <v>98114</v>
      </c>
      <c r="I84" s="7">
        <v>98114</v>
      </c>
      <c r="J84" s="10" t="s">
        <v>813</v>
      </c>
      <c r="K84" s="2">
        <v>13.75</v>
      </c>
      <c r="L84" s="2">
        <v>11.25</v>
      </c>
      <c r="M84" s="2">
        <v>15</v>
      </c>
      <c r="N84" s="2">
        <v>7.5</v>
      </c>
      <c r="O84" s="2">
        <v>0</v>
      </c>
      <c r="P84" s="9">
        <f t="shared" si="2"/>
        <v>47.5</v>
      </c>
    </row>
    <row r="85" spans="1:16" ht="25.5">
      <c r="A85" s="4" t="s">
        <v>623</v>
      </c>
      <c r="B85" s="4" t="s">
        <v>624</v>
      </c>
      <c r="C85" s="4" t="s">
        <v>625</v>
      </c>
      <c r="D85" s="4" t="s">
        <v>43</v>
      </c>
      <c r="E85" s="4" t="s">
        <v>8</v>
      </c>
      <c r="F85" s="4" t="s">
        <v>282</v>
      </c>
      <c r="G85" s="6">
        <v>43849.859502314815</v>
      </c>
      <c r="H85" s="7">
        <v>100000</v>
      </c>
      <c r="I85" s="7">
        <v>100000</v>
      </c>
      <c r="J85" s="10" t="s">
        <v>813</v>
      </c>
      <c r="K85" s="2">
        <v>15</v>
      </c>
      <c r="L85" s="2">
        <v>17.5</v>
      </c>
      <c r="M85" s="2">
        <v>15</v>
      </c>
      <c r="N85" s="2">
        <v>0</v>
      </c>
      <c r="O85" s="2">
        <v>0</v>
      </c>
      <c r="P85" s="9">
        <f t="shared" si="2"/>
        <v>47.5</v>
      </c>
    </row>
    <row r="86" spans="1:16" ht="25.5">
      <c r="A86" s="4" t="s">
        <v>637</v>
      </c>
      <c r="B86" s="4" t="s">
        <v>638</v>
      </c>
      <c r="C86" s="4" t="s">
        <v>639</v>
      </c>
      <c r="D86" s="5" t="s">
        <v>576</v>
      </c>
      <c r="E86" s="5" t="s">
        <v>387</v>
      </c>
      <c r="F86" s="4" t="s">
        <v>12</v>
      </c>
      <c r="G86" s="6">
        <v>43850.49306712963</v>
      </c>
      <c r="H86" s="7">
        <v>98000</v>
      </c>
      <c r="I86" s="7">
        <v>98000</v>
      </c>
      <c r="J86" s="10" t="s">
        <v>813</v>
      </c>
      <c r="K86" s="2">
        <v>5</v>
      </c>
      <c r="L86" s="2">
        <v>16.25</v>
      </c>
      <c r="M86" s="2">
        <v>22.5</v>
      </c>
      <c r="N86" s="2">
        <v>3.75</v>
      </c>
      <c r="O86" s="2">
        <v>0</v>
      </c>
      <c r="P86" s="9">
        <f t="shared" si="2"/>
        <v>47.5</v>
      </c>
    </row>
    <row r="87" spans="1:16" ht="25.5">
      <c r="A87" s="4" t="s">
        <v>725</v>
      </c>
      <c r="B87" s="4" t="s">
        <v>726</v>
      </c>
      <c r="C87" s="4" t="s">
        <v>727</v>
      </c>
      <c r="D87" s="4" t="s">
        <v>268</v>
      </c>
      <c r="E87" s="4" t="s">
        <v>802</v>
      </c>
      <c r="F87" s="4" t="s">
        <v>646</v>
      </c>
      <c r="G87" s="6">
        <v>43852.78603009259</v>
      </c>
      <c r="H87" s="7">
        <v>47500</v>
      </c>
      <c r="I87" s="7">
        <v>47500</v>
      </c>
      <c r="J87" s="10" t="s">
        <v>813</v>
      </c>
      <c r="K87" s="2">
        <v>15</v>
      </c>
      <c r="L87" s="2">
        <v>17.5</v>
      </c>
      <c r="M87" s="2">
        <v>15</v>
      </c>
      <c r="N87" s="2">
        <v>0</v>
      </c>
      <c r="O87" s="2">
        <v>0</v>
      </c>
      <c r="P87" s="9">
        <f t="shared" si="2"/>
        <v>47.5</v>
      </c>
    </row>
    <row r="88" spans="1:16" ht="25.5">
      <c r="A88" s="4" t="s">
        <v>506</v>
      </c>
      <c r="B88" s="4"/>
      <c r="C88" s="4" t="s">
        <v>507</v>
      </c>
      <c r="D88" s="4" t="s">
        <v>397</v>
      </c>
      <c r="E88" s="4" t="s">
        <v>194</v>
      </c>
      <c r="F88" s="4" t="s">
        <v>348</v>
      </c>
      <c r="G88" s="6">
        <v>43845.69679398148</v>
      </c>
      <c r="H88" s="7">
        <v>59000</v>
      </c>
      <c r="I88" s="7">
        <v>59000</v>
      </c>
      <c r="J88" s="10" t="s">
        <v>813</v>
      </c>
      <c r="K88" s="2">
        <v>15</v>
      </c>
      <c r="L88" s="2">
        <v>16.25</v>
      </c>
      <c r="M88" s="2">
        <v>15</v>
      </c>
      <c r="N88" s="2">
        <v>0</v>
      </c>
      <c r="O88" s="2">
        <v>0</v>
      </c>
      <c r="P88" s="9">
        <f t="shared" si="2"/>
        <v>46.25</v>
      </c>
    </row>
    <row r="89" spans="1:16" ht="25.5">
      <c r="A89" s="4" t="s">
        <v>508</v>
      </c>
      <c r="B89" s="4" t="s">
        <v>509</v>
      </c>
      <c r="C89" s="4" t="s">
        <v>510</v>
      </c>
      <c r="D89" s="4" t="s">
        <v>22</v>
      </c>
      <c r="E89" s="4" t="s">
        <v>113</v>
      </c>
      <c r="F89" s="4" t="s">
        <v>282</v>
      </c>
      <c r="G89" s="6">
        <v>43845.67921296296</v>
      </c>
      <c r="H89" s="7">
        <v>42000</v>
      </c>
      <c r="I89" s="7">
        <v>42000</v>
      </c>
      <c r="J89" s="10" t="s">
        <v>813</v>
      </c>
      <c r="K89" s="2">
        <v>13.75</v>
      </c>
      <c r="L89" s="2">
        <v>17.5</v>
      </c>
      <c r="M89" s="2">
        <v>15</v>
      </c>
      <c r="N89" s="2">
        <v>0</v>
      </c>
      <c r="O89" s="2">
        <v>0</v>
      </c>
      <c r="P89" s="9">
        <f t="shared" si="2"/>
        <v>46.25</v>
      </c>
    </row>
    <row r="90" spans="1:16" ht="38.25">
      <c r="A90" s="4" t="s">
        <v>514</v>
      </c>
      <c r="B90" s="4" t="s">
        <v>515</v>
      </c>
      <c r="C90" s="4" t="s">
        <v>516</v>
      </c>
      <c r="D90" s="4" t="s">
        <v>113</v>
      </c>
      <c r="E90" s="4" t="s">
        <v>113</v>
      </c>
      <c r="F90" s="4" t="s">
        <v>282</v>
      </c>
      <c r="G90" s="6">
        <v>43850.59997685185</v>
      </c>
      <c r="H90" s="7">
        <v>100000</v>
      </c>
      <c r="I90" s="7">
        <v>100000</v>
      </c>
      <c r="J90" s="10" t="s">
        <v>813</v>
      </c>
      <c r="K90" s="2">
        <v>13.75</v>
      </c>
      <c r="L90" s="2">
        <v>17.5</v>
      </c>
      <c r="M90" s="2">
        <v>15</v>
      </c>
      <c r="N90" s="2">
        <v>0</v>
      </c>
      <c r="O90" s="2">
        <v>0</v>
      </c>
      <c r="P90" s="9">
        <f t="shared" si="2"/>
        <v>46.25</v>
      </c>
    </row>
    <row r="91" spans="1:16" ht="25.5">
      <c r="A91" s="4" t="s">
        <v>660</v>
      </c>
      <c r="B91" s="4" t="s">
        <v>661</v>
      </c>
      <c r="C91" s="4" t="s">
        <v>662</v>
      </c>
      <c r="D91" s="4" t="s">
        <v>8</v>
      </c>
      <c r="E91" s="4" t="s">
        <v>8</v>
      </c>
      <c r="F91" s="4" t="s">
        <v>12</v>
      </c>
      <c r="G91" s="6">
        <v>43852.67358796296</v>
      </c>
      <c r="H91" s="7">
        <v>60000</v>
      </c>
      <c r="I91" s="7">
        <v>60000</v>
      </c>
      <c r="J91" s="10" t="s">
        <v>813</v>
      </c>
      <c r="K91" s="2">
        <v>10</v>
      </c>
      <c r="L91" s="2">
        <v>13.75</v>
      </c>
      <c r="M91" s="2">
        <v>22.5</v>
      </c>
      <c r="N91" s="2">
        <v>0</v>
      </c>
      <c r="O91" s="2">
        <v>0</v>
      </c>
      <c r="P91" s="9">
        <f t="shared" si="2"/>
        <v>46.25</v>
      </c>
    </row>
    <row r="92" spans="1:16" ht="25.5">
      <c r="A92" s="4" t="s">
        <v>696</v>
      </c>
      <c r="B92" s="4" t="s">
        <v>697</v>
      </c>
      <c r="C92" s="4" t="s">
        <v>698</v>
      </c>
      <c r="D92" s="4" t="s">
        <v>268</v>
      </c>
      <c r="E92" s="4" t="s">
        <v>802</v>
      </c>
      <c r="F92" s="4" t="s">
        <v>282</v>
      </c>
      <c r="G92" s="6">
        <v>43852.39524305556</v>
      </c>
      <c r="H92" s="7">
        <v>100000</v>
      </c>
      <c r="I92" s="7">
        <v>100000</v>
      </c>
      <c r="J92" s="10" t="s">
        <v>813</v>
      </c>
      <c r="K92" s="2">
        <v>13.75</v>
      </c>
      <c r="L92" s="2">
        <v>17.5</v>
      </c>
      <c r="M92" s="2">
        <v>15</v>
      </c>
      <c r="N92" s="2">
        <v>0</v>
      </c>
      <c r="O92" s="2">
        <v>0</v>
      </c>
      <c r="P92" s="9">
        <f t="shared" si="2"/>
        <v>46.25</v>
      </c>
    </row>
    <row r="93" spans="1:16" ht="25.5">
      <c r="A93" s="4" t="s">
        <v>714</v>
      </c>
      <c r="B93" s="4" t="s">
        <v>715</v>
      </c>
      <c r="C93" s="4" t="s">
        <v>716</v>
      </c>
      <c r="D93" s="4" t="s">
        <v>374</v>
      </c>
      <c r="E93" s="4" t="s">
        <v>374</v>
      </c>
      <c r="F93" s="4" t="s">
        <v>12</v>
      </c>
      <c r="G93" s="6">
        <v>43852.47974537037</v>
      </c>
      <c r="H93" s="7">
        <v>23000</v>
      </c>
      <c r="I93" s="7">
        <v>23000</v>
      </c>
      <c r="J93" s="10" t="s">
        <v>813</v>
      </c>
      <c r="K93" s="2">
        <v>5</v>
      </c>
      <c r="L93" s="2">
        <v>11.25</v>
      </c>
      <c r="M93" s="2">
        <v>15</v>
      </c>
      <c r="N93" s="2">
        <v>3.75</v>
      </c>
      <c r="O93" s="2">
        <v>11.25</v>
      </c>
      <c r="P93" s="9">
        <f t="shared" si="2"/>
        <v>46.25</v>
      </c>
    </row>
    <row r="94" spans="1:16" ht="25.5">
      <c r="A94" s="4" t="s">
        <v>290</v>
      </c>
      <c r="B94" s="4" t="s">
        <v>291</v>
      </c>
      <c r="C94" s="4" t="s">
        <v>292</v>
      </c>
      <c r="D94" s="4" t="s">
        <v>264</v>
      </c>
      <c r="E94" s="4" t="s">
        <v>324</v>
      </c>
      <c r="F94" s="4" t="s">
        <v>12</v>
      </c>
      <c r="G94" s="6">
        <v>43845.27327546296</v>
      </c>
      <c r="H94" s="7">
        <v>71200</v>
      </c>
      <c r="I94" s="7">
        <v>71200</v>
      </c>
      <c r="J94" s="10" t="s">
        <v>813</v>
      </c>
      <c r="K94" s="2">
        <v>13.75</v>
      </c>
      <c r="L94" s="2">
        <v>16.25</v>
      </c>
      <c r="M94" s="2">
        <v>15</v>
      </c>
      <c r="N94" s="2">
        <v>0</v>
      </c>
      <c r="O94" s="2">
        <v>0</v>
      </c>
      <c r="P94" s="9">
        <f t="shared" si="2"/>
        <v>45</v>
      </c>
    </row>
    <row r="95" spans="1:16" ht="25.5">
      <c r="A95" s="4" t="s">
        <v>293</v>
      </c>
      <c r="B95" s="4" t="s">
        <v>19</v>
      </c>
      <c r="C95" s="4" t="s">
        <v>294</v>
      </c>
      <c r="D95" s="4" t="s">
        <v>19</v>
      </c>
      <c r="E95" s="4" t="s">
        <v>801</v>
      </c>
      <c r="F95" s="4" t="s">
        <v>12</v>
      </c>
      <c r="G95" s="6">
        <v>43851.34875</v>
      </c>
      <c r="H95" s="7">
        <v>100000</v>
      </c>
      <c r="I95" s="7">
        <v>100000</v>
      </c>
      <c r="J95" s="10" t="s">
        <v>813</v>
      </c>
      <c r="K95" s="2">
        <v>15</v>
      </c>
      <c r="L95" s="2">
        <v>11.25</v>
      </c>
      <c r="M95" s="2">
        <v>15</v>
      </c>
      <c r="N95" s="2">
        <v>0</v>
      </c>
      <c r="O95" s="2">
        <v>3.75</v>
      </c>
      <c r="P95" s="9">
        <f t="shared" si="2"/>
        <v>45</v>
      </c>
    </row>
    <row r="96" spans="1:16" ht="25.5">
      <c r="A96" s="4" t="s">
        <v>335</v>
      </c>
      <c r="B96" s="4" t="s">
        <v>336</v>
      </c>
      <c r="C96" s="4" t="s">
        <v>337</v>
      </c>
      <c r="D96" s="4" t="s">
        <v>19</v>
      </c>
      <c r="E96" s="4" t="s">
        <v>801</v>
      </c>
      <c r="F96" s="4" t="s">
        <v>282</v>
      </c>
      <c r="G96" s="6">
        <v>43851.40347222222</v>
      </c>
      <c r="H96" s="7">
        <v>40000</v>
      </c>
      <c r="I96" s="7">
        <v>40000</v>
      </c>
      <c r="J96" s="10" t="s">
        <v>813</v>
      </c>
      <c r="K96" s="2">
        <v>12.5</v>
      </c>
      <c r="L96" s="2">
        <v>17.5</v>
      </c>
      <c r="M96" s="2">
        <v>15</v>
      </c>
      <c r="N96" s="2">
        <v>0</v>
      </c>
      <c r="O96" s="2">
        <v>0</v>
      </c>
      <c r="P96" s="9">
        <f t="shared" si="2"/>
        <v>45</v>
      </c>
    </row>
    <row r="97" spans="1:16" ht="25.5">
      <c r="A97" s="4" t="s">
        <v>419</v>
      </c>
      <c r="B97" s="4" t="s">
        <v>420</v>
      </c>
      <c r="C97" s="4" t="s">
        <v>421</v>
      </c>
      <c r="D97" s="5" t="s">
        <v>363</v>
      </c>
      <c r="E97" s="5" t="s">
        <v>363</v>
      </c>
      <c r="F97" s="4" t="s">
        <v>348</v>
      </c>
      <c r="G97" s="6">
        <v>43852.500451388885</v>
      </c>
      <c r="H97" s="7">
        <v>40000</v>
      </c>
      <c r="I97" s="7">
        <v>40000</v>
      </c>
      <c r="J97" s="10" t="s">
        <v>813</v>
      </c>
      <c r="K97" s="2">
        <v>13.75</v>
      </c>
      <c r="L97" s="2">
        <v>11.25</v>
      </c>
      <c r="M97" s="2">
        <v>20</v>
      </c>
      <c r="N97" s="2">
        <v>0</v>
      </c>
      <c r="O97" s="2">
        <v>0</v>
      </c>
      <c r="P97" s="9">
        <f t="shared" si="2"/>
        <v>45</v>
      </c>
    </row>
    <row r="98" spans="1:16" ht="25.5">
      <c r="A98" s="4" t="s">
        <v>647</v>
      </c>
      <c r="B98" s="4" t="s">
        <v>251</v>
      </c>
      <c r="C98" s="4" t="s">
        <v>648</v>
      </c>
      <c r="D98" s="5" t="s">
        <v>113</v>
      </c>
      <c r="E98" s="5" t="s">
        <v>113</v>
      </c>
      <c r="F98" s="4" t="s">
        <v>12</v>
      </c>
      <c r="G98" s="6">
        <v>43850.53644675926</v>
      </c>
      <c r="H98" s="7">
        <v>100000</v>
      </c>
      <c r="I98" s="7">
        <v>100000</v>
      </c>
      <c r="J98" s="10" t="s">
        <v>813</v>
      </c>
      <c r="K98" s="2">
        <v>7.5</v>
      </c>
      <c r="L98" s="2">
        <v>15</v>
      </c>
      <c r="M98" s="2">
        <v>22.5</v>
      </c>
      <c r="N98" s="2">
        <v>0</v>
      </c>
      <c r="O98" s="2">
        <v>0</v>
      </c>
      <c r="P98" s="9">
        <f t="shared" si="2"/>
        <v>45</v>
      </c>
    </row>
    <row r="99" spans="1:16" ht="25.5">
      <c r="A99" s="4" t="s">
        <v>651</v>
      </c>
      <c r="B99" s="4" t="s">
        <v>652</v>
      </c>
      <c r="C99" s="4" t="s">
        <v>653</v>
      </c>
      <c r="D99" s="5" t="s">
        <v>496</v>
      </c>
      <c r="E99" s="5" t="s">
        <v>496</v>
      </c>
      <c r="F99" s="4" t="s">
        <v>282</v>
      </c>
      <c r="G99" s="6">
        <v>43852.61111111111</v>
      </c>
      <c r="H99" s="7">
        <v>71000</v>
      </c>
      <c r="I99" s="7">
        <v>71000</v>
      </c>
      <c r="J99" s="10" t="s">
        <v>813</v>
      </c>
      <c r="K99" s="2">
        <v>13.75</v>
      </c>
      <c r="L99" s="2">
        <v>16.25</v>
      </c>
      <c r="M99" s="2">
        <v>15</v>
      </c>
      <c r="N99" s="2">
        <v>0</v>
      </c>
      <c r="O99" s="2">
        <v>0</v>
      </c>
      <c r="P99" s="9">
        <f aca="true" t="shared" si="3" ref="P99:P130">K99+L99+M99+N99+O99</f>
        <v>45</v>
      </c>
    </row>
    <row r="100" spans="1:16" ht="25.5">
      <c r="A100" s="4" t="s">
        <v>743</v>
      </c>
      <c r="B100" s="4" t="s">
        <v>744</v>
      </c>
      <c r="C100" s="4" t="s">
        <v>745</v>
      </c>
      <c r="D100" s="5" t="s">
        <v>113</v>
      </c>
      <c r="E100" s="5" t="s">
        <v>113</v>
      </c>
      <c r="F100" s="4" t="s">
        <v>282</v>
      </c>
      <c r="G100" s="6">
        <v>43853.399097222224</v>
      </c>
      <c r="H100" s="7">
        <v>100000</v>
      </c>
      <c r="I100" s="7">
        <v>100000</v>
      </c>
      <c r="J100" s="10" t="s">
        <v>813</v>
      </c>
      <c r="K100" s="2">
        <v>12.5</v>
      </c>
      <c r="L100" s="2">
        <v>17.5</v>
      </c>
      <c r="M100" s="2">
        <v>15</v>
      </c>
      <c r="N100" s="2">
        <v>0</v>
      </c>
      <c r="O100" s="2">
        <v>0</v>
      </c>
      <c r="P100" s="9">
        <f t="shared" si="3"/>
        <v>45</v>
      </c>
    </row>
    <row r="101" spans="1:16" ht="25.5">
      <c r="A101" s="4" t="s">
        <v>746</v>
      </c>
      <c r="B101" s="4" t="s">
        <v>747</v>
      </c>
      <c r="C101" s="4"/>
      <c r="D101" s="5" t="s">
        <v>268</v>
      </c>
      <c r="E101" s="5" t="s">
        <v>802</v>
      </c>
      <c r="F101" s="4" t="s">
        <v>98</v>
      </c>
      <c r="G101" s="6">
        <v>43853.33707175926</v>
      </c>
      <c r="H101" s="7">
        <v>58000</v>
      </c>
      <c r="I101" s="7">
        <v>58000</v>
      </c>
      <c r="J101" s="10" t="s">
        <v>813</v>
      </c>
      <c r="K101" s="2">
        <v>10</v>
      </c>
      <c r="L101" s="2">
        <v>12.5</v>
      </c>
      <c r="M101" s="2">
        <v>22.5</v>
      </c>
      <c r="N101" s="2">
        <v>0</v>
      </c>
      <c r="O101" s="2">
        <v>0</v>
      </c>
      <c r="P101" s="9">
        <f t="shared" si="3"/>
        <v>45</v>
      </c>
    </row>
    <row r="102" spans="1:16" ht="25.5">
      <c r="A102" s="4" t="s">
        <v>306</v>
      </c>
      <c r="B102" s="4" t="s">
        <v>307</v>
      </c>
      <c r="C102" s="4" t="s">
        <v>308</v>
      </c>
      <c r="D102" s="5" t="s">
        <v>384</v>
      </c>
      <c r="E102" s="5" t="s">
        <v>370</v>
      </c>
      <c r="F102" s="4" t="s">
        <v>282</v>
      </c>
      <c r="G102" s="6">
        <v>43851.709282407406</v>
      </c>
      <c r="H102" s="7">
        <v>50000</v>
      </c>
      <c r="I102" s="7">
        <v>50000</v>
      </c>
      <c r="J102" s="10" t="s">
        <v>813</v>
      </c>
      <c r="K102" s="2">
        <v>15</v>
      </c>
      <c r="L102" s="2">
        <v>10</v>
      </c>
      <c r="M102" s="2">
        <v>15</v>
      </c>
      <c r="N102" s="2">
        <v>3.75</v>
      </c>
      <c r="O102" s="2">
        <v>0</v>
      </c>
      <c r="P102" s="9">
        <f t="shared" si="3"/>
        <v>43.75</v>
      </c>
    </row>
    <row r="103" spans="1:16" ht="25.5">
      <c r="A103" s="4" t="s">
        <v>339</v>
      </c>
      <c r="B103" s="4" t="s">
        <v>340</v>
      </c>
      <c r="C103" s="4" t="s">
        <v>341</v>
      </c>
      <c r="D103" s="4" t="s">
        <v>113</v>
      </c>
      <c r="E103" s="4" t="s">
        <v>113</v>
      </c>
      <c r="F103" s="4" t="s">
        <v>282</v>
      </c>
      <c r="G103" s="6">
        <v>43843.59454861111</v>
      </c>
      <c r="H103" s="7">
        <v>100000</v>
      </c>
      <c r="I103" s="7">
        <v>100000</v>
      </c>
      <c r="J103" s="10" t="s">
        <v>813</v>
      </c>
      <c r="K103" s="2">
        <v>12.5</v>
      </c>
      <c r="L103" s="2">
        <v>16.25</v>
      </c>
      <c r="M103" s="2">
        <v>15</v>
      </c>
      <c r="N103" s="2">
        <v>0</v>
      </c>
      <c r="O103" s="2">
        <v>0</v>
      </c>
      <c r="P103" s="9">
        <f t="shared" si="3"/>
        <v>43.75</v>
      </c>
    </row>
    <row r="104" spans="1:16" ht="25.5">
      <c r="A104" s="4" t="s">
        <v>493</v>
      </c>
      <c r="B104" s="4" t="s">
        <v>494</v>
      </c>
      <c r="C104" s="4" t="s">
        <v>495</v>
      </c>
      <c r="D104" s="5" t="s">
        <v>496</v>
      </c>
      <c r="E104" s="5" t="s">
        <v>496</v>
      </c>
      <c r="F104" s="4" t="s">
        <v>282</v>
      </c>
      <c r="G104" s="6">
        <v>43845.87212962963</v>
      </c>
      <c r="H104" s="7">
        <v>60000</v>
      </c>
      <c r="I104" s="7">
        <v>60000</v>
      </c>
      <c r="J104" s="10" t="s">
        <v>813</v>
      </c>
      <c r="K104" s="2">
        <v>8.75</v>
      </c>
      <c r="L104" s="2">
        <v>20</v>
      </c>
      <c r="M104" s="2">
        <v>15</v>
      </c>
      <c r="N104" s="2">
        <v>0</v>
      </c>
      <c r="O104" s="2">
        <v>0</v>
      </c>
      <c r="P104" s="9">
        <f t="shared" si="3"/>
        <v>43.75</v>
      </c>
    </row>
    <row r="105" spans="1:16" ht="51">
      <c r="A105" s="4" t="s">
        <v>519</v>
      </c>
      <c r="B105" s="4" t="s">
        <v>520</v>
      </c>
      <c r="C105" s="4" t="s">
        <v>521</v>
      </c>
      <c r="D105" s="12" t="s">
        <v>496</v>
      </c>
      <c r="E105" s="5" t="s">
        <v>496</v>
      </c>
      <c r="F105" s="4" t="s">
        <v>298</v>
      </c>
      <c r="G105" s="6">
        <v>43851.89509259259</v>
      </c>
      <c r="H105" s="7">
        <v>100000</v>
      </c>
      <c r="I105" s="7">
        <v>100000</v>
      </c>
      <c r="J105" s="10" t="s">
        <v>813</v>
      </c>
      <c r="K105" s="2">
        <v>11.25</v>
      </c>
      <c r="L105" s="2">
        <v>13.75</v>
      </c>
      <c r="M105" s="2">
        <v>15</v>
      </c>
      <c r="N105" s="2">
        <v>3.75</v>
      </c>
      <c r="O105" s="2">
        <v>0</v>
      </c>
      <c r="P105" s="9">
        <f t="shared" si="3"/>
        <v>43.75</v>
      </c>
    </row>
    <row r="106" spans="1:16" ht="38.25">
      <c r="A106" s="4" t="s">
        <v>634</v>
      </c>
      <c r="B106" s="4" t="s">
        <v>635</v>
      </c>
      <c r="C106" s="4" t="s">
        <v>636</v>
      </c>
      <c r="D106" s="4" t="s">
        <v>370</v>
      </c>
      <c r="E106" s="4" t="s">
        <v>370</v>
      </c>
      <c r="F106" s="4" t="s">
        <v>182</v>
      </c>
      <c r="G106" s="6">
        <v>43851.40966435185</v>
      </c>
      <c r="H106" s="7">
        <v>100000</v>
      </c>
      <c r="I106" s="7">
        <v>100000</v>
      </c>
      <c r="J106" s="10" t="s">
        <v>813</v>
      </c>
      <c r="K106" s="2">
        <v>8.75</v>
      </c>
      <c r="L106" s="2">
        <v>16.25</v>
      </c>
      <c r="M106" s="2">
        <v>15</v>
      </c>
      <c r="N106" s="2">
        <v>3.75</v>
      </c>
      <c r="O106" s="2">
        <v>0</v>
      </c>
      <c r="P106" s="9">
        <f t="shared" si="3"/>
        <v>43.75</v>
      </c>
    </row>
    <row r="107" spans="1:16" ht="25.5">
      <c r="A107" s="4" t="s">
        <v>754</v>
      </c>
      <c r="B107" s="4" t="s">
        <v>755</v>
      </c>
      <c r="C107" s="4" t="s">
        <v>756</v>
      </c>
      <c r="D107" s="5" t="s">
        <v>268</v>
      </c>
      <c r="E107" s="5" t="s">
        <v>802</v>
      </c>
      <c r="F107" s="4" t="s">
        <v>282</v>
      </c>
      <c r="G107" s="6">
        <v>43852.89179398148</v>
      </c>
      <c r="H107" s="7">
        <v>64000</v>
      </c>
      <c r="I107" s="7">
        <v>64000</v>
      </c>
      <c r="J107" s="10" t="s">
        <v>813</v>
      </c>
      <c r="K107" s="2">
        <v>5</v>
      </c>
      <c r="L107" s="2">
        <v>10</v>
      </c>
      <c r="M107" s="2">
        <v>17.5</v>
      </c>
      <c r="N107" s="2">
        <v>11.25</v>
      </c>
      <c r="O107" s="2">
        <v>0</v>
      </c>
      <c r="P107" s="9">
        <f t="shared" si="3"/>
        <v>43.75</v>
      </c>
    </row>
    <row r="108" spans="1:16" ht="25.5">
      <c r="A108" s="4" t="s">
        <v>787</v>
      </c>
      <c r="B108" s="4" t="s">
        <v>788</v>
      </c>
      <c r="C108" s="4" t="s">
        <v>789</v>
      </c>
      <c r="D108" s="4" t="s">
        <v>797</v>
      </c>
      <c r="E108" s="4" t="s">
        <v>409</v>
      </c>
      <c r="F108" s="4" t="s">
        <v>282</v>
      </c>
      <c r="G108" s="6">
        <v>43853.44798611111</v>
      </c>
      <c r="H108" s="7">
        <v>100000</v>
      </c>
      <c r="I108" s="7">
        <v>100000</v>
      </c>
      <c r="J108" s="10" t="s">
        <v>813</v>
      </c>
      <c r="K108" s="2">
        <v>10</v>
      </c>
      <c r="L108" s="2">
        <v>18.75</v>
      </c>
      <c r="M108" s="2">
        <v>15</v>
      </c>
      <c r="N108" s="2">
        <v>0</v>
      </c>
      <c r="O108" s="2">
        <v>0</v>
      </c>
      <c r="P108" s="9">
        <f t="shared" si="3"/>
        <v>43.75</v>
      </c>
    </row>
    <row r="109" spans="1:16" ht="25.5">
      <c r="A109" s="4" t="s">
        <v>299</v>
      </c>
      <c r="B109" s="4" t="s">
        <v>135</v>
      </c>
      <c r="C109" s="4" t="s">
        <v>300</v>
      </c>
      <c r="D109" s="4" t="s">
        <v>331</v>
      </c>
      <c r="E109" s="4" t="s">
        <v>331</v>
      </c>
      <c r="F109" s="4" t="s">
        <v>12</v>
      </c>
      <c r="G109" s="6">
        <v>43850.648148148146</v>
      </c>
      <c r="H109" s="7">
        <v>90000</v>
      </c>
      <c r="I109" s="7">
        <v>90000</v>
      </c>
      <c r="J109" s="10" t="s">
        <v>813</v>
      </c>
      <c r="K109" s="2">
        <v>6.25</v>
      </c>
      <c r="L109" s="2">
        <v>13.75</v>
      </c>
      <c r="M109" s="2">
        <v>22.5</v>
      </c>
      <c r="N109" s="2">
        <v>0</v>
      </c>
      <c r="O109" s="2">
        <v>0</v>
      </c>
      <c r="P109" s="9">
        <f t="shared" si="3"/>
        <v>42.5</v>
      </c>
    </row>
    <row r="110" spans="1:16" ht="25.5">
      <c r="A110" s="4" t="s">
        <v>325</v>
      </c>
      <c r="B110" s="4" t="s">
        <v>326</v>
      </c>
      <c r="C110" s="4" t="s">
        <v>327</v>
      </c>
      <c r="D110" s="4" t="s">
        <v>22</v>
      </c>
      <c r="E110" s="4" t="s">
        <v>113</v>
      </c>
      <c r="F110" s="4" t="s">
        <v>282</v>
      </c>
      <c r="G110" s="6">
        <v>43843.7278125</v>
      </c>
      <c r="H110" s="7">
        <v>30000</v>
      </c>
      <c r="I110" s="7">
        <v>30000</v>
      </c>
      <c r="J110" s="10" t="s">
        <v>813</v>
      </c>
      <c r="K110" s="2">
        <v>12.5</v>
      </c>
      <c r="L110" s="2">
        <v>15</v>
      </c>
      <c r="M110" s="2">
        <v>15</v>
      </c>
      <c r="N110" s="2">
        <v>0</v>
      </c>
      <c r="O110" s="2">
        <v>0</v>
      </c>
      <c r="P110" s="9">
        <f t="shared" si="3"/>
        <v>42.5</v>
      </c>
    </row>
    <row r="111" spans="1:16" ht="25.5">
      <c r="A111" s="4" t="s">
        <v>394</v>
      </c>
      <c r="B111" s="4" t="s">
        <v>395</v>
      </c>
      <c r="C111" s="4" t="s">
        <v>396</v>
      </c>
      <c r="D111" s="4" t="s">
        <v>194</v>
      </c>
      <c r="E111" s="4" t="s">
        <v>194</v>
      </c>
      <c r="F111" s="4" t="s">
        <v>282</v>
      </c>
      <c r="G111" s="6">
        <v>43843.17549768519</v>
      </c>
      <c r="H111" s="7">
        <v>40000</v>
      </c>
      <c r="I111" s="7">
        <v>40000</v>
      </c>
      <c r="J111" s="10" t="s">
        <v>813</v>
      </c>
      <c r="K111" s="2">
        <v>10</v>
      </c>
      <c r="L111" s="2">
        <v>10</v>
      </c>
      <c r="M111" s="2">
        <v>15</v>
      </c>
      <c r="N111" s="2">
        <v>7.5</v>
      </c>
      <c r="O111" s="2">
        <v>0</v>
      </c>
      <c r="P111" s="9">
        <f t="shared" si="3"/>
        <v>42.5</v>
      </c>
    </row>
    <row r="112" spans="1:16" ht="51">
      <c r="A112" s="4" t="s">
        <v>468</v>
      </c>
      <c r="B112" s="4" t="s">
        <v>469</v>
      </c>
      <c r="C112" s="4" t="s">
        <v>470</v>
      </c>
      <c r="D112" s="5" t="s">
        <v>370</v>
      </c>
      <c r="E112" s="5" t="s">
        <v>370</v>
      </c>
      <c r="F112" s="4" t="s">
        <v>282</v>
      </c>
      <c r="G112" s="6">
        <v>43849.70024305556</v>
      </c>
      <c r="H112" s="7">
        <v>80000</v>
      </c>
      <c r="I112" s="7">
        <v>80000</v>
      </c>
      <c r="J112" s="10" t="s">
        <v>813</v>
      </c>
      <c r="K112" s="2">
        <v>6.25</v>
      </c>
      <c r="L112" s="2">
        <v>15</v>
      </c>
      <c r="M112" s="2">
        <v>17.5</v>
      </c>
      <c r="N112" s="2">
        <v>3.75</v>
      </c>
      <c r="O112" s="2">
        <v>0</v>
      </c>
      <c r="P112" s="9">
        <f t="shared" si="3"/>
        <v>42.5</v>
      </c>
    </row>
    <row r="113" spans="1:16" ht="38.25">
      <c r="A113" s="4" t="s">
        <v>613</v>
      </c>
      <c r="B113" s="4" t="s">
        <v>614</v>
      </c>
      <c r="C113" s="4" t="s">
        <v>615</v>
      </c>
      <c r="D113" s="5" t="s">
        <v>798</v>
      </c>
      <c r="E113" s="5" t="s">
        <v>496</v>
      </c>
      <c r="F113" s="4" t="s">
        <v>616</v>
      </c>
      <c r="G113" s="6">
        <v>43851.81549768519</v>
      </c>
      <c r="H113" s="7">
        <v>50000</v>
      </c>
      <c r="I113" s="7">
        <v>50000</v>
      </c>
      <c r="J113" s="10" t="s">
        <v>813</v>
      </c>
      <c r="K113" s="2">
        <v>10</v>
      </c>
      <c r="L113" s="2">
        <v>10</v>
      </c>
      <c r="M113" s="2">
        <v>15</v>
      </c>
      <c r="N113" s="2">
        <v>7.5</v>
      </c>
      <c r="O113" s="2">
        <v>0</v>
      </c>
      <c r="P113" s="9">
        <f t="shared" si="3"/>
        <v>42.5</v>
      </c>
    </row>
    <row r="114" spans="1:16" ht="51">
      <c r="A114" s="4" t="s">
        <v>342</v>
      </c>
      <c r="B114" s="4" t="s">
        <v>343</v>
      </c>
      <c r="C114" s="4" t="s">
        <v>344</v>
      </c>
      <c r="D114" s="5" t="s">
        <v>331</v>
      </c>
      <c r="E114" s="5" t="s">
        <v>331</v>
      </c>
      <c r="F114" s="4" t="s">
        <v>262</v>
      </c>
      <c r="G114" s="6">
        <v>43840.437939814816</v>
      </c>
      <c r="H114" s="7">
        <v>100000</v>
      </c>
      <c r="I114" s="7">
        <v>100000</v>
      </c>
      <c r="J114" s="10" t="s">
        <v>813</v>
      </c>
      <c r="K114" s="2">
        <v>13.75</v>
      </c>
      <c r="L114" s="2">
        <v>12.5</v>
      </c>
      <c r="M114" s="2">
        <v>15</v>
      </c>
      <c r="N114" s="2">
        <v>0</v>
      </c>
      <c r="O114" s="2">
        <v>0</v>
      </c>
      <c r="P114" s="9">
        <f t="shared" si="3"/>
        <v>41.25</v>
      </c>
    </row>
    <row r="115" spans="1:16" ht="38.25">
      <c r="A115" s="4" t="s">
        <v>503</v>
      </c>
      <c r="B115" s="4" t="s">
        <v>504</v>
      </c>
      <c r="C115" s="4" t="s">
        <v>505</v>
      </c>
      <c r="D115" s="4" t="s">
        <v>268</v>
      </c>
      <c r="E115" s="4" t="s">
        <v>802</v>
      </c>
      <c r="F115" s="4" t="s">
        <v>9</v>
      </c>
      <c r="G115" s="6">
        <v>43847.441354166665</v>
      </c>
      <c r="H115" s="7">
        <v>70000</v>
      </c>
      <c r="I115" s="7">
        <v>5086</v>
      </c>
      <c r="J115" s="10" t="s">
        <v>813</v>
      </c>
      <c r="K115" s="2">
        <v>10</v>
      </c>
      <c r="L115" s="2">
        <v>16.25</v>
      </c>
      <c r="M115" s="2">
        <v>15</v>
      </c>
      <c r="N115" s="2">
        <v>0</v>
      </c>
      <c r="O115" s="2">
        <v>0</v>
      </c>
      <c r="P115" s="9">
        <f t="shared" si="3"/>
        <v>41.25</v>
      </c>
    </row>
    <row r="116" spans="1:16" ht="25.5">
      <c r="A116" s="4" t="s">
        <v>477</v>
      </c>
      <c r="B116" s="4" t="s">
        <v>478</v>
      </c>
      <c r="C116" s="4"/>
      <c r="D116" s="5" t="s">
        <v>479</v>
      </c>
      <c r="E116" s="5" t="s">
        <v>331</v>
      </c>
      <c r="F116" s="4" t="s">
        <v>98</v>
      </c>
      <c r="G116" s="6">
        <v>43853.4684837963</v>
      </c>
      <c r="H116" s="7">
        <v>50000</v>
      </c>
      <c r="I116" s="7">
        <v>0</v>
      </c>
      <c r="J116" s="10" t="s">
        <v>812</v>
      </c>
      <c r="K116" s="2">
        <v>12.5</v>
      </c>
      <c r="L116" s="2">
        <v>13.75</v>
      </c>
      <c r="M116" s="2">
        <v>15</v>
      </c>
      <c r="N116" s="2">
        <v>0</v>
      </c>
      <c r="O116" s="2">
        <v>0</v>
      </c>
      <c r="P116" s="9">
        <f t="shared" si="3"/>
        <v>41.25</v>
      </c>
    </row>
    <row r="117" spans="1:16" ht="51">
      <c r="A117" s="4" t="s">
        <v>511</v>
      </c>
      <c r="B117" s="4" t="s">
        <v>512</v>
      </c>
      <c r="C117" s="4" t="s">
        <v>513</v>
      </c>
      <c r="D117" s="4" t="s">
        <v>324</v>
      </c>
      <c r="E117" s="4" t="s">
        <v>324</v>
      </c>
      <c r="F117" s="4" t="s">
        <v>262</v>
      </c>
      <c r="G117" s="6">
        <v>43850.48454861111</v>
      </c>
      <c r="H117" s="7">
        <v>100000</v>
      </c>
      <c r="I117" s="7">
        <v>0</v>
      </c>
      <c r="J117" s="10" t="s">
        <v>812</v>
      </c>
      <c r="K117" s="2">
        <v>10</v>
      </c>
      <c r="L117" s="2">
        <v>16.25</v>
      </c>
      <c r="M117" s="2">
        <v>15</v>
      </c>
      <c r="N117" s="2">
        <v>0</v>
      </c>
      <c r="O117" s="2">
        <v>0</v>
      </c>
      <c r="P117" s="9">
        <f t="shared" si="3"/>
        <v>41.25</v>
      </c>
    </row>
    <row r="118" spans="1:16" ht="25.5">
      <c r="A118" s="4" t="s">
        <v>517</v>
      </c>
      <c r="B118" s="4" t="s">
        <v>409</v>
      </c>
      <c r="C118" s="4" t="s">
        <v>518</v>
      </c>
      <c r="D118" s="5" t="s">
        <v>409</v>
      </c>
      <c r="E118" s="5" t="s">
        <v>409</v>
      </c>
      <c r="F118" s="4" t="s">
        <v>12</v>
      </c>
      <c r="G118" s="6">
        <v>43851.311585648145</v>
      </c>
      <c r="H118" s="7">
        <v>100000</v>
      </c>
      <c r="I118" s="7">
        <v>0</v>
      </c>
      <c r="J118" s="10" t="s">
        <v>812</v>
      </c>
      <c r="K118" s="2">
        <v>15</v>
      </c>
      <c r="L118" s="2">
        <v>11.25</v>
      </c>
      <c r="M118" s="2">
        <v>15</v>
      </c>
      <c r="N118" s="2">
        <v>0</v>
      </c>
      <c r="O118" s="2">
        <v>0</v>
      </c>
      <c r="P118" s="9">
        <f t="shared" si="3"/>
        <v>41.25</v>
      </c>
    </row>
    <row r="119" spans="1:16" ht="25.5">
      <c r="A119" s="4" t="s">
        <v>525</v>
      </c>
      <c r="B119" s="4" t="s">
        <v>526</v>
      </c>
      <c r="C119" s="4" t="s">
        <v>527</v>
      </c>
      <c r="D119" s="4" t="s">
        <v>194</v>
      </c>
      <c r="E119" s="4" t="s">
        <v>194</v>
      </c>
      <c r="F119" s="4" t="s">
        <v>282</v>
      </c>
      <c r="G119" s="6">
        <v>43847.544386574074</v>
      </c>
      <c r="H119" s="7">
        <v>40000</v>
      </c>
      <c r="I119" s="7">
        <v>0</v>
      </c>
      <c r="J119" s="10" t="s">
        <v>812</v>
      </c>
      <c r="K119" s="2">
        <v>5</v>
      </c>
      <c r="L119" s="2">
        <v>17.5</v>
      </c>
      <c r="M119" s="2">
        <v>15</v>
      </c>
      <c r="N119" s="2">
        <v>3.75</v>
      </c>
      <c r="O119" s="2">
        <v>0</v>
      </c>
      <c r="P119" s="9">
        <f t="shared" si="3"/>
        <v>41.25</v>
      </c>
    </row>
    <row r="120" spans="1:16" ht="25.5">
      <c r="A120" s="4" t="s">
        <v>607</v>
      </c>
      <c r="B120" s="4" t="s">
        <v>608</v>
      </c>
      <c r="C120" s="4" t="s">
        <v>609</v>
      </c>
      <c r="D120" s="5" t="s">
        <v>22</v>
      </c>
      <c r="E120" s="5" t="s">
        <v>113</v>
      </c>
      <c r="F120" s="4" t="s">
        <v>282</v>
      </c>
      <c r="G120" s="6">
        <v>43852.965844907405</v>
      </c>
      <c r="H120" s="7">
        <v>60000</v>
      </c>
      <c r="I120" s="7">
        <v>0</v>
      </c>
      <c r="J120" s="10" t="s">
        <v>812</v>
      </c>
      <c r="K120" s="2">
        <v>15</v>
      </c>
      <c r="L120" s="2">
        <v>11.25</v>
      </c>
      <c r="M120" s="2">
        <v>15</v>
      </c>
      <c r="N120" s="2">
        <v>0</v>
      </c>
      <c r="O120" s="2">
        <v>0</v>
      </c>
      <c r="P120" s="9">
        <f t="shared" si="3"/>
        <v>41.25</v>
      </c>
    </row>
    <row r="121" spans="1:16" ht="25.5">
      <c r="A121" s="4" t="s">
        <v>654</v>
      </c>
      <c r="B121" s="4" t="s">
        <v>655</v>
      </c>
      <c r="C121" s="4" t="s">
        <v>656</v>
      </c>
      <c r="D121" s="5" t="s">
        <v>489</v>
      </c>
      <c r="E121" s="5" t="s">
        <v>331</v>
      </c>
      <c r="F121" s="4" t="s">
        <v>282</v>
      </c>
      <c r="G121" s="6">
        <v>43850.72011574074</v>
      </c>
      <c r="H121" s="7">
        <v>55000</v>
      </c>
      <c r="I121" s="7">
        <v>0</v>
      </c>
      <c r="J121" s="10" t="s">
        <v>812</v>
      </c>
      <c r="K121" s="2">
        <v>13.75</v>
      </c>
      <c r="L121" s="2">
        <v>12.5</v>
      </c>
      <c r="M121" s="2">
        <v>15</v>
      </c>
      <c r="N121" s="2">
        <v>0</v>
      </c>
      <c r="O121" s="2">
        <v>0</v>
      </c>
      <c r="P121" s="9">
        <f t="shared" si="3"/>
        <v>41.25</v>
      </c>
    </row>
    <row r="122" spans="1:16" ht="25.5">
      <c r="A122" s="4" t="s">
        <v>665</v>
      </c>
      <c r="B122" s="10" t="s">
        <v>667</v>
      </c>
      <c r="C122" s="4" t="s">
        <v>666</v>
      </c>
      <c r="D122" s="4" t="s">
        <v>387</v>
      </c>
      <c r="E122" s="4" t="s">
        <v>387</v>
      </c>
      <c r="F122" s="4" t="s">
        <v>12</v>
      </c>
      <c r="G122" s="6">
        <v>43852.35396990741</v>
      </c>
      <c r="H122" s="7">
        <v>100000</v>
      </c>
      <c r="I122" s="7">
        <v>0</v>
      </c>
      <c r="J122" s="10" t="s">
        <v>812</v>
      </c>
      <c r="K122" s="2">
        <v>8.75</v>
      </c>
      <c r="L122" s="2">
        <v>10</v>
      </c>
      <c r="M122" s="2">
        <v>22.5</v>
      </c>
      <c r="N122" s="2">
        <v>0</v>
      </c>
      <c r="O122" s="2">
        <v>0</v>
      </c>
      <c r="P122" s="9">
        <f t="shared" si="3"/>
        <v>41.25</v>
      </c>
    </row>
    <row r="123" spans="1:16" ht="51">
      <c r="A123" s="4" t="s">
        <v>676</v>
      </c>
      <c r="B123" s="4" t="s">
        <v>677</v>
      </c>
      <c r="C123" s="4" t="s">
        <v>678</v>
      </c>
      <c r="D123" s="4" t="s">
        <v>799</v>
      </c>
      <c r="E123" s="4" t="s">
        <v>801</v>
      </c>
      <c r="F123" s="4" t="s">
        <v>282</v>
      </c>
      <c r="G123" s="6">
        <v>43851.80133101852</v>
      </c>
      <c r="H123" s="7">
        <v>66910</v>
      </c>
      <c r="I123" s="7">
        <v>0</v>
      </c>
      <c r="J123" s="10" t="s">
        <v>812</v>
      </c>
      <c r="K123" s="2">
        <v>5</v>
      </c>
      <c r="L123" s="2">
        <v>13.75</v>
      </c>
      <c r="M123" s="2">
        <v>15</v>
      </c>
      <c r="N123" s="2">
        <v>7.5</v>
      </c>
      <c r="O123" s="2">
        <v>0</v>
      </c>
      <c r="P123" s="9">
        <f t="shared" si="3"/>
        <v>41.25</v>
      </c>
    </row>
    <row r="124" spans="1:16" ht="25.5">
      <c r="A124" s="4" t="s">
        <v>731</v>
      </c>
      <c r="B124" s="4" t="s">
        <v>732</v>
      </c>
      <c r="C124" s="4" t="s">
        <v>733</v>
      </c>
      <c r="D124" s="4" t="s">
        <v>268</v>
      </c>
      <c r="E124" s="4" t="s">
        <v>802</v>
      </c>
      <c r="F124" s="4" t="s">
        <v>12</v>
      </c>
      <c r="G124" s="6">
        <v>43853.43576388889</v>
      </c>
      <c r="H124" s="7">
        <v>90000</v>
      </c>
      <c r="I124" s="7">
        <v>0</v>
      </c>
      <c r="J124" s="10" t="s">
        <v>812</v>
      </c>
      <c r="K124" s="2">
        <v>5</v>
      </c>
      <c r="L124" s="2">
        <v>11.25</v>
      </c>
      <c r="M124" s="2">
        <v>25</v>
      </c>
      <c r="N124" s="2">
        <v>0</v>
      </c>
      <c r="O124" s="2">
        <v>0</v>
      </c>
      <c r="P124" s="9">
        <f t="shared" si="3"/>
        <v>41.25</v>
      </c>
    </row>
    <row r="125" spans="1:16" ht="51">
      <c r="A125" s="4" t="s">
        <v>734</v>
      </c>
      <c r="B125" s="4" t="s">
        <v>735</v>
      </c>
      <c r="C125" s="4" t="s">
        <v>736</v>
      </c>
      <c r="D125" s="4" t="s">
        <v>409</v>
      </c>
      <c r="E125" s="4" t="s">
        <v>409</v>
      </c>
      <c r="F125" s="4" t="s">
        <v>298</v>
      </c>
      <c r="G125" s="6">
        <v>43853.3912037037</v>
      </c>
      <c r="H125" s="7">
        <v>38300</v>
      </c>
      <c r="I125" s="7">
        <v>0</v>
      </c>
      <c r="J125" s="10" t="s">
        <v>812</v>
      </c>
      <c r="K125" s="2">
        <v>10</v>
      </c>
      <c r="L125" s="2">
        <v>16.25</v>
      </c>
      <c r="M125" s="2">
        <v>15</v>
      </c>
      <c r="N125" s="2">
        <v>0</v>
      </c>
      <c r="O125" s="2">
        <v>0</v>
      </c>
      <c r="P125" s="9">
        <f t="shared" si="3"/>
        <v>41.25</v>
      </c>
    </row>
    <row r="126" spans="1:16" ht="25.5">
      <c r="A126" s="4" t="s">
        <v>784</v>
      </c>
      <c r="B126" s="4" t="s">
        <v>785</v>
      </c>
      <c r="C126" s="4" t="s">
        <v>786</v>
      </c>
      <c r="D126" s="5" t="s">
        <v>387</v>
      </c>
      <c r="E126" s="5" t="s">
        <v>387</v>
      </c>
      <c r="F126" s="4" t="s">
        <v>12</v>
      </c>
      <c r="G126" s="6">
        <v>43853.511979166666</v>
      </c>
      <c r="H126" s="7">
        <v>79164</v>
      </c>
      <c r="I126" s="7">
        <v>0</v>
      </c>
      <c r="J126" s="10" t="s">
        <v>812</v>
      </c>
      <c r="K126" s="2">
        <v>5</v>
      </c>
      <c r="L126" s="2">
        <v>11.25</v>
      </c>
      <c r="M126" s="2">
        <v>25</v>
      </c>
      <c r="N126" s="2">
        <v>0</v>
      </c>
      <c r="O126" s="2">
        <v>0</v>
      </c>
      <c r="P126" s="9">
        <f t="shared" si="3"/>
        <v>41.25</v>
      </c>
    </row>
    <row r="127" spans="1:16" ht="38.25">
      <c r="A127" s="4" t="s">
        <v>425</v>
      </c>
      <c r="B127" s="4" t="s">
        <v>426</v>
      </c>
      <c r="C127" s="4" t="s">
        <v>427</v>
      </c>
      <c r="D127" s="5" t="s">
        <v>370</v>
      </c>
      <c r="E127" s="5" t="s">
        <v>370</v>
      </c>
      <c r="F127" s="4" t="s">
        <v>282</v>
      </c>
      <c r="G127" s="6">
        <v>43843.51320601852</v>
      </c>
      <c r="H127" s="7">
        <v>49802</v>
      </c>
      <c r="I127" s="7">
        <v>0</v>
      </c>
      <c r="J127" s="10" t="s">
        <v>812</v>
      </c>
      <c r="K127" s="2">
        <v>5</v>
      </c>
      <c r="L127" s="2">
        <v>17.5</v>
      </c>
      <c r="M127" s="2">
        <v>17.5</v>
      </c>
      <c r="N127" s="2">
        <v>0</v>
      </c>
      <c r="O127" s="2">
        <v>0</v>
      </c>
      <c r="P127" s="9">
        <f t="shared" si="3"/>
        <v>40</v>
      </c>
    </row>
    <row r="128" spans="1:16" ht="25.5">
      <c r="A128" s="4" t="s">
        <v>437</v>
      </c>
      <c r="B128" s="4" t="s">
        <v>438</v>
      </c>
      <c r="C128" s="4" t="s">
        <v>439</v>
      </c>
      <c r="D128" s="5" t="s">
        <v>170</v>
      </c>
      <c r="E128" s="5" t="s">
        <v>194</v>
      </c>
      <c r="F128" s="4" t="s">
        <v>282</v>
      </c>
      <c r="G128" s="6">
        <v>43846.63416666666</v>
      </c>
      <c r="H128" s="7">
        <v>100000</v>
      </c>
      <c r="I128" s="7">
        <v>0</v>
      </c>
      <c r="J128" s="10" t="s">
        <v>812</v>
      </c>
      <c r="K128" s="2">
        <v>11.25</v>
      </c>
      <c r="L128" s="2">
        <v>13.75</v>
      </c>
      <c r="M128" s="2">
        <v>15</v>
      </c>
      <c r="N128" s="2">
        <v>0</v>
      </c>
      <c r="O128" s="2">
        <v>0</v>
      </c>
      <c r="P128" s="9">
        <f t="shared" si="3"/>
        <v>40</v>
      </c>
    </row>
    <row r="129" spans="1:16" ht="25.5">
      <c r="A129" s="4" t="s">
        <v>545</v>
      </c>
      <c r="B129" s="4" t="s">
        <v>546</v>
      </c>
      <c r="C129" s="4" t="s">
        <v>547</v>
      </c>
      <c r="D129" s="4" t="s">
        <v>189</v>
      </c>
      <c r="E129" s="4" t="s">
        <v>189</v>
      </c>
      <c r="F129" s="4" t="s">
        <v>12</v>
      </c>
      <c r="G129" s="6">
        <v>43850.74890046296</v>
      </c>
      <c r="H129" s="7">
        <v>40000</v>
      </c>
      <c r="I129" s="7">
        <v>0</v>
      </c>
      <c r="J129" s="10" t="s">
        <v>812</v>
      </c>
      <c r="K129" s="2">
        <v>5</v>
      </c>
      <c r="L129" s="2">
        <v>17.5</v>
      </c>
      <c r="M129" s="2">
        <v>17.5</v>
      </c>
      <c r="N129" s="2">
        <v>0</v>
      </c>
      <c r="O129" s="2">
        <v>0</v>
      </c>
      <c r="P129" s="9">
        <f t="shared" si="3"/>
        <v>40</v>
      </c>
    </row>
    <row r="130" spans="1:16" ht="38.25">
      <c r="A130" s="4" t="s">
        <v>620</v>
      </c>
      <c r="B130" s="4" t="s">
        <v>621</v>
      </c>
      <c r="C130" s="4" t="s">
        <v>622</v>
      </c>
      <c r="D130" s="4" t="s">
        <v>8</v>
      </c>
      <c r="E130" s="4" t="s">
        <v>8</v>
      </c>
      <c r="F130" s="4" t="s">
        <v>282</v>
      </c>
      <c r="G130" s="6">
        <v>43850.84471064815</v>
      </c>
      <c r="H130" s="7">
        <v>80000</v>
      </c>
      <c r="I130" s="7">
        <v>0</v>
      </c>
      <c r="J130" s="10" t="s">
        <v>812</v>
      </c>
      <c r="K130" s="2">
        <v>10</v>
      </c>
      <c r="L130" s="2">
        <v>15</v>
      </c>
      <c r="M130" s="2">
        <v>15</v>
      </c>
      <c r="N130" s="2">
        <v>0</v>
      </c>
      <c r="O130" s="2">
        <v>0</v>
      </c>
      <c r="P130" s="9">
        <f t="shared" si="3"/>
        <v>40</v>
      </c>
    </row>
    <row r="131" spans="1:16" ht="25.5">
      <c r="A131" s="4" t="s">
        <v>410</v>
      </c>
      <c r="B131" s="4" t="s">
        <v>411</v>
      </c>
      <c r="C131" s="4" t="s">
        <v>412</v>
      </c>
      <c r="D131" s="4" t="s">
        <v>264</v>
      </c>
      <c r="E131" s="4" t="s">
        <v>324</v>
      </c>
      <c r="F131" s="4" t="s">
        <v>282</v>
      </c>
      <c r="G131" s="6">
        <v>43842.95458333333</v>
      </c>
      <c r="H131" s="7">
        <v>52000</v>
      </c>
      <c r="I131" s="7">
        <v>0</v>
      </c>
      <c r="J131" s="10" t="s">
        <v>812</v>
      </c>
      <c r="K131" s="2">
        <v>10</v>
      </c>
      <c r="L131" s="2">
        <v>13.75</v>
      </c>
      <c r="M131" s="2">
        <v>15</v>
      </c>
      <c r="N131" s="2">
        <v>0</v>
      </c>
      <c r="O131" s="2">
        <v>0</v>
      </c>
      <c r="P131" s="9">
        <f aca="true" t="shared" si="4" ref="P131:P162">K131+L131+M131+N131+O131</f>
        <v>38.75</v>
      </c>
    </row>
    <row r="132" spans="1:16" ht="38.25">
      <c r="A132" s="4" t="s">
        <v>464</v>
      </c>
      <c r="B132" s="4" t="s">
        <v>465</v>
      </c>
      <c r="C132" s="4" t="s">
        <v>466</v>
      </c>
      <c r="D132" s="5" t="s">
        <v>467</v>
      </c>
      <c r="E132" s="5" t="s">
        <v>496</v>
      </c>
      <c r="F132" s="4" t="s">
        <v>182</v>
      </c>
      <c r="G132" s="6">
        <v>43850.50016203704</v>
      </c>
      <c r="H132" s="7">
        <v>100000</v>
      </c>
      <c r="I132" s="7">
        <v>0</v>
      </c>
      <c r="J132" s="10" t="s">
        <v>812</v>
      </c>
      <c r="K132" s="2">
        <v>8.75</v>
      </c>
      <c r="L132" s="2">
        <v>15</v>
      </c>
      <c r="M132" s="2">
        <v>15</v>
      </c>
      <c r="N132" s="2">
        <v>0</v>
      </c>
      <c r="O132" s="2">
        <v>0</v>
      </c>
      <c r="P132" s="9">
        <f t="shared" si="4"/>
        <v>38.75</v>
      </c>
    </row>
    <row r="133" spans="1:16" ht="38.25">
      <c r="A133" s="4" t="s">
        <v>500</v>
      </c>
      <c r="B133" s="4" t="s">
        <v>501</v>
      </c>
      <c r="C133" s="4" t="s">
        <v>502</v>
      </c>
      <c r="D133" s="4" t="s">
        <v>576</v>
      </c>
      <c r="E133" s="4" t="s">
        <v>387</v>
      </c>
      <c r="F133" s="4" t="s">
        <v>282</v>
      </c>
      <c r="G133" s="6">
        <v>43845.58767361111</v>
      </c>
      <c r="H133" s="7">
        <v>50000</v>
      </c>
      <c r="I133" s="7">
        <v>0</v>
      </c>
      <c r="J133" s="10" t="s">
        <v>812</v>
      </c>
      <c r="K133" s="2">
        <v>13.75</v>
      </c>
      <c r="L133" s="2">
        <v>10</v>
      </c>
      <c r="M133" s="2">
        <v>15</v>
      </c>
      <c r="N133" s="2">
        <v>0</v>
      </c>
      <c r="O133" s="2">
        <v>0</v>
      </c>
      <c r="P133" s="9">
        <f t="shared" si="4"/>
        <v>38.75</v>
      </c>
    </row>
    <row r="134" spans="1:16" ht="25.5">
      <c r="A134" s="4" t="s">
        <v>522</v>
      </c>
      <c r="B134" s="4" t="s">
        <v>523</v>
      </c>
      <c r="C134" s="4" t="s">
        <v>524</v>
      </c>
      <c r="D134" s="4" t="s">
        <v>331</v>
      </c>
      <c r="E134" s="4" t="s">
        <v>331</v>
      </c>
      <c r="F134" s="4" t="s">
        <v>282</v>
      </c>
      <c r="G134" s="6">
        <v>43851.606354166666</v>
      </c>
      <c r="H134" s="7">
        <v>100000</v>
      </c>
      <c r="I134" s="7">
        <v>0</v>
      </c>
      <c r="J134" s="10" t="s">
        <v>812</v>
      </c>
      <c r="K134" s="2">
        <v>13.75</v>
      </c>
      <c r="L134" s="2">
        <v>10</v>
      </c>
      <c r="M134" s="2">
        <v>15</v>
      </c>
      <c r="N134" s="2">
        <v>0</v>
      </c>
      <c r="O134" s="2">
        <v>0</v>
      </c>
      <c r="P134" s="9">
        <f t="shared" si="4"/>
        <v>38.75</v>
      </c>
    </row>
    <row r="135" spans="1:16" ht="25.5">
      <c r="A135" s="4" t="s">
        <v>668</v>
      </c>
      <c r="B135" s="4" t="s">
        <v>669</v>
      </c>
      <c r="C135" s="4" t="s">
        <v>670</v>
      </c>
      <c r="D135" s="4" t="s">
        <v>370</v>
      </c>
      <c r="E135" s="4" t="s">
        <v>370</v>
      </c>
      <c r="F135" s="4" t="s">
        <v>282</v>
      </c>
      <c r="G135" s="6">
        <v>43852.438576388886</v>
      </c>
      <c r="H135" s="7">
        <v>100000</v>
      </c>
      <c r="I135" s="7">
        <v>0</v>
      </c>
      <c r="J135" s="10" t="s">
        <v>812</v>
      </c>
      <c r="K135" s="2">
        <v>10</v>
      </c>
      <c r="L135" s="2">
        <v>11.25</v>
      </c>
      <c r="M135" s="2">
        <v>17.5</v>
      </c>
      <c r="N135" s="2">
        <v>0</v>
      </c>
      <c r="O135" s="2">
        <v>0</v>
      </c>
      <c r="P135" s="9">
        <f t="shared" si="4"/>
        <v>38.75</v>
      </c>
    </row>
    <row r="136" spans="1:16" ht="25.5">
      <c r="A136" s="4" t="s">
        <v>679</v>
      </c>
      <c r="B136" s="4" t="s">
        <v>680</v>
      </c>
      <c r="C136" s="4" t="s">
        <v>681</v>
      </c>
      <c r="D136" s="4" t="s">
        <v>43</v>
      </c>
      <c r="E136" s="4" t="s">
        <v>8</v>
      </c>
      <c r="F136" s="4" t="s">
        <v>282</v>
      </c>
      <c r="G136" s="6">
        <v>43851.920219907406</v>
      </c>
      <c r="H136" s="7">
        <v>100000</v>
      </c>
      <c r="I136" s="7">
        <v>0</v>
      </c>
      <c r="J136" s="10" t="s">
        <v>812</v>
      </c>
      <c r="K136" s="2">
        <v>13.75</v>
      </c>
      <c r="L136" s="2">
        <v>10</v>
      </c>
      <c r="M136" s="2">
        <v>15</v>
      </c>
      <c r="N136" s="2">
        <v>0</v>
      </c>
      <c r="O136" s="2">
        <v>0</v>
      </c>
      <c r="P136" s="9">
        <f t="shared" si="4"/>
        <v>38.75</v>
      </c>
    </row>
    <row r="137" spans="1:16" ht="38.25">
      <c r="A137" s="4" t="s">
        <v>699</v>
      </c>
      <c r="B137" s="4" t="s">
        <v>700</v>
      </c>
      <c r="C137" s="4" t="s">
        <v>701</v>
      </c>
      <c r="D137" s="4" t="s">
        <v>264</v>
      </c>
      <c r="E137" s="4" t="s">
        <v>324</v>
      </c>
      <c r="F137" s="4" t="s">
        <v>182</v>
      </c>
      <c r="G137" s="6">
        <v>43852.45380787037</v>
      </c>
      <c r="H137" s="7">
        <v>100000</v>
      </c>
      <c r="I137" s="7">
        <v>0</v>
      </c>
      <c r="J137" s="10" t="s">
        <v>812</v>
      </c>
      <c r="K137" s="2">
        <v>13.75</v>
      </c>
      <c r="L137" s="2">
        <v>10</v>
      </c>
      <c r="M137" s="2">
        <v>15</v>
      </c>
      <c r="N137" s="2">
        <v>0</v>
      </c>
      <c r="O137" s="2">
        <v>0</v>
      </c>
      <c r="P137" s="9">
        <f t="shared" si="4"/>
        <v>38.75</v>
      </c>
    </row>
    <row r="138" spans="1:16" ht="38.25">
      <c r="A138" s="4" t="s">
        <v>737</v>
      </c>
      <c r="B138" s="4" t="s">
        <v>738</v>
      </c>
      <c r="C138" s="4" t="s">
        <v>739</v>
      </c>
      <c r="D138" s="5" t="s">
        <v>113</v>
      </c>
      <c r="E138" s="5" t="s">
        <v>113</v>
      </c>
      <c r="F138" s="4" t="s">
        <v>282</v>
      </c>
      <c r="G138" s="6">
        <v>43853.39332175926</v>
      </c>
      <c r="H138" s="7">
        <v>100000</v>
      </c>
      <c r="I138" s="7">
        <v>0</v>
      </c>
      <c r="J138" s="10" t="s">
        <v>812</v>
      </c>
      <c r="K138" s="2">
        <v>13.75</v>
      </c>
      <c r="L138" s="2">
        <v>10</v>
      </c>
      <c r="M138" s="2">
        <v>15</v>
      </c>
      <c r="N138" s="2">
        <v>0</v>
      </c>
      <c r="O138" s="2">
        <v>0</v>
      </c>
      <c r="P138" s="9">
        <f t="shared" si="4"/>
        <v>38.75</v>
      </c>
    </row>
    <row r="139" spans="1:16" ht="25.5">
      <c r="A139" s="4" t="s">
        <v>769</v>
      </c>
      <c r="B139" s="4" t="s">
        <v>770</v>
      </c>
      <c r="C139" s="4" t="s">
        <v>771</v>
      </c>
      <c r="D139" s="5" t="s">
        <v>286</v>
      </c>
      <c r="E139" s="5" t="s">
        <v>374</v>
      </c>
      <c r="F139" s="4" t="s">
        <v>12</v>
      </c>
      <c r="G139" s="6">
        <v>43853.18601851852</v>
      </c>
      <c r="H139" s="7">
        <v>100000</v>
      </c>
      <c r="I139" s="7">
        <v>0</v>
      </c>
      <c r="J139" s="10" t="s">
        <v>812</v>
      </c>
      <c r="K139" s="2">
        <v>10</v>
      </c>
      <c r="L139" s="2">
        <v>13.75</v>
      </c>
      <c r="M139" s="2">
        <v>15</v>
      </c>
      <c r="N139" s="2">
        <v>0</v>
      </c>
      <c r="O139" s="2">
        <v>0</v>
      </c>
      <c r="P139" s="9">
        <f t="shared" si="4"/>
        <v>38.75</v>
      </c>
    </row>
    <row r="140" spans="1:16" ht="51">
      <c r="A140" s="4" t="s">
        <v>772</v>
      </c>
      <c r="B140" s="4" t="s">
        <v>773</v>
      </c>
      <c r="C140" s="4" t="s">
        <v>774</v>
      </c>
      <c r="D140" s="5" t="s">
        <v>489</v>
      </c>
      <c r="E140" s="5" t="s">
        <v>331</v>
      </c>
      <c r="F140" s="4" t="s">
        <v>73</v>
      </c>
      <c r="G140" s="6">
        <v>43853.41653935185</v>
      </c>
      <c r="H140" s="7">
        <v>20000</v>
      </c>
      <c r="I140" s="7">
        <v>0</v>
      </c>
      <c r="J140" s="10" t="s">
        <v>812</v>
      </c>
      <c r="K140" s="2">
        <v>13.75</v>
      </c>
      <c r="L140" s="2">
        <v>10</v>
      </c>
      <c r="M140" s="2">
        <v>15</v>
      </c>
      <c r="N140" s="2">
        <v>0</v>
      </c>
      <c r="O140" s="2">
        <v>0</v>
      </c>
      <c r="P140" s="9">
        <f t="shared" si="4"/>
        <v>38.75</v>
      </c>
    </row>
    <row r="141" spans="1:16" ht="25.5">
      <c r="A141" s="4" t="s">
        <v>781</v>
      </c>
      <c r="B141" s="4" t="s">
        <v>782</v>
      </c>
      <c r="C141" s="4" t="s">
        <v>783</v>
      </c>
      <c r="D141" s="5" t="s">
        <v>805</v>
      </c>
      <c r="E141" s="5" t="s">
        <v>496</v>
      </c>
      <c r="F141" s="4" t="s">
        <v>282</v>
      </c>
      <c r="G141" s="6">
        <v>43852.94709490741</v>
      </c>
      <c r="H141" s="7">
        <v>100000</v>
      </c>
      <c r="I141" s="7">
        <v>0</v>
      </c>
      <c r="J141" s="10" t="s">
        <v>812</v>
      </c>
      <c r="K141" s="2">
        <v>10</v>
      </c>
      <c r="L141" s="2">
        <v>13.75</v>
      </c>
      <c r="M141" s="2">
        <v>15</v>
      </c>
      <c r="N141" s="2">
        <v>0</v>
      </c>
      <c r="O141" s="2">
        <v>0</v>
      </c>
      <c r="P141" s="9">
        <f t="shared" si="4"/>
        <v>38.75</v>
      </c>
    </row>
    <row r="142" spans="1:16" ht="38.25">
      <c r="A142" s="4" t="s">
        <v>561</v>
      </c>
      <c r="B142" s="4" t="s">
        <v>562</v>
      </c>
      <c r="C142" s="4" t="s">
        <v>563</v>
      </c>
      <c r="D142" s="5" t="s">
        <v>324</v>
      </c>
      <c r="E142" s="5" t="s">
        <v>324</v>
      </c>
      <c r="F142" s="4" t="s">
        <v>282</v>
      </c>
      <c r="G142" s="6">
        <v>43848.45333333333</v>
      </c>
      <c r="H142" s="7">
        <v>35000</v>
      </c>
      <c r="I142" s="7">
        <v>0</v>
      </c>
      <c r="J142" s="10" t="s">
        <v>812</v>
      </c>
      <c r="K142" s="2">
        <v>10</v>
      </c>
      <c r="L142" s="2">
        <v>12.5</v>
      </c>
      <c r="M142" s="2">
        <v>15</v>
      </c>
      <c r="N142" s="2">
        <v>0</v>
      </c>
      <c r="O142" s="2">
        <v>0</v>
      </c>
      <c r="P142" s="9">
        <f t="shared" si="4"/>
        <v>37.5</v>
      </c>
    </row>
    <row r="143" spans="1:16" ht="25.5">
      <c r="A143" s="4" t="s">
        <v>649</v>
      </c>
      <c r="B143" s="4" t="s">
        <v>87</v>
      </c>
      <c r="C143" s="4" t="s">
        <v>650</v>
      </c>
      <c r="D143" s="5" t="s">
        <v>268</v>
      </c>
      <c r="E143" s="5" t="s">
        <v>802</v>
      </c>
      <c r="F143" s="4" t="s">
        <v>12</v>
      </c>
      <c r="G143" s="6">
        <v>43851.34447916667</v>
      </c>
      <c r="H143" s="7">
        <v>100000</v>
      </c>
      <c r="I143" s="7">
        <v>0</v>
      </c>
      <c r="J143" s="10" t="s">
        <v>812</v>
      </c>
      <c r="K143" s="2">
        <v>8.75</v>
      </c>
      <c r="L143" s="2">
        <v>13.75</v>
      </c>
      <c r="M143" s="2">
        <v>15</v>
      </c>
      <c r="N143" s="2">
        <v>0</v>
      </c>
      <c r="O143" s="2">
        <v>0</v>
      </c>
      <c r="P143" s="9">
        <f t="shared" si="4"/>
        <v>37.5</v>
      </c>
    </row>
    <row r="144" spans="1:16" ht="25.5">
      <c r="A144" s="4" t="s">
        <v>757</v>
      </c>
      <c r="B144" s="4" t="s">
        <v>758</v>
      </c>
      <c r="C144" s="4" t="s">
        <v>759</v>
      </c>
      <c r="D144" s="5" t="s">
        <v>489</v>
      </c>
      <c r="E144" s="5" t="s">
        <v>331</v>
      </c>
      <c r="F144" s="4" t="s">
        <v>12</v>
      </c>
      <c r="G144" s="6">
        <v>43852.76820601852</v>
      </c>
      <c r="H144" s="7">
        <v>92276</v>
      </c>
      <c r="I144" s="7">
        <v>0</v>
      </c>
      <c r="J144" s="10" t="s">
        <v>812</v>
      </c>
      <c r="K144" s="2">
        <v>5</v>
      </c>
      <c r="L144" s="2">
        <v>10</v>
      </c>
      <c r="M144" s="2">
        <v>15</v>
      </c>
      <c r="N144" s="2">
        <v>7.5</v>
      </c>
      <c r="O144" s="2">
        <v>0</v>
      </c>
      <c r="P144" s="9">
        <f t="shared" si="4"/>
        <v>37.5</v>
      </c>
    </row>
    <row r="145" spans="1:16" ht="25.5">
      <c r="A145" s="4" t="s">
        <v>404</v>
      </c>
      <c r="B145" s="4" t="s">
        <v>405</v>
      </c>
      <c r="C145" s="4"/>
      <c r="D145" s="4" t="s">
        <v>384</v>
      </c>
      <c r="E145" s="4" t="s">
        <v>370</v>
      </c>
      <c r="F145" s="4" t="s">
        <v>98</v>
      </c>
      <c r="G145" s="6">
        <v>43850.37162037037</v>
      </c>
      <c r="H145" s="7">
        <v>100000</v>
      </c>
      <c r="I145" s="7">
        <v>0</v>
      </c>
      <c r="J145" s="10" t="s">
        <v>812</v>
      </c>
      <c r="K145" s="2">
        <v>8.75</v>
      </c>
      <c r="L145" s="2">
        <v>12.5</v>
      </c>
      <c r="M145" s="2">
        <v>15</v>
      </c>
      <c r="N145" s="2">
        <v>0</v>
      </c>
      <c r="O145" s="2">
        <v>0</v>
      </c>
      <c r="P145" s="9">
        <f t="shared" si="4"/>
        <v>36.25</v>
      </c>
    </row>
    <row r="146" spans="1:16" ht="25.5">
      <c r="A146" s="4" t="s">
        <v>434</v>
      </c>
      <c r="B146" s="4" t="s">
        <v>435</v>
      </c>
      <c r="C146" s="4" t="s">
        <v>436</v>
      </c>
      <c r="D146" s="5" t="s">
        <v>268</v>
      </c>
      <c r="E146" s="5" t="s">
        <v>802</v>
      </c>
      <c r="F146" s="4" t="s">
        <v>12</v>
      </c>
      <c r="G146" s="6">
        <v>43850.36216435185</v>
      </c>
      <c r="H146" s="7">
        <v>35200</v>
      </c>
      <c r="I146" s="7">
        <v>0</v>
      </c>
      <c r="J146" s="10" t="s">
        <v>812</v>
      </c>
      <c r="K146" s="2">
        <v>5</v>
      </c>
      <c r="L146" s="2">
        <v>16.25</v>
      </c>
      <c r="M146" s="2">
        <v>15</v>
      </c>
      <c r="N146" s="2">
        <v>0</v>
      </c>
      <c r="O146" s="2">
        <v>0</v>
      </c>
      <c r="P146" s="9">
        <f t="shared" si="4"/>
        <v>36.25</v>
      </c>
    </row>
    <row r="147" spans="1:16" ht="25.5">
      <c r="A147" s="4" t="s">
        <v>474</v>
      </c>
      <c r="B147" s="4" t="s">
        <v>475</v>
      </c>
      <c r="C147" s="4" t="s">
        <v>476</v>
      </c>
      <c r="D147" s="5" t="s">
        <v>370</v>
      </c>
      <c r="E147" s="5" t="s">
        <v>370</v>
      </c>
      <c r="F147" s="4" t="s">
        <v>282</v>
      </c>
      <c r="G147" s="6">
        <v>43848.39460648148</v>
      </c>
      <c r="H147" s="7">
        <v>95000</v>
      </c>
      <c r="I147" s="7">
        <v>0</v>
      </c>
      <c r="J147" s="10" t="s">
        <v>812</v>
      </c>
      <c r="K147" s="2">
        <v>5</v>
      </c>
      <c r="L147" s="2">
        <v>16.25</v>
      </c>
      <c r="M147" s="2">
        <v>15</v>
      </c>
      <c r="N147" s="2">
        <v>0</v>
      </c>
      <c r="O147" s="2">
        <v>0</v>
      </c>
      <c r="P147" s="9">
        <f t="shared" si="4"/>
        <v>36.25</v>
      </c>
    </row>
    <row r="148" spans="1:16" ht="38.25">
      <c r="A148" s="4" t="s">
        <v>778</v>
      </c>
      <c r="B148" s="4" t="s">
        <v>779</v>
      </c>
      <c r="C148" s="4" t="s">
        <v>780</v>
      </c>
      <c r="D148" s="5" t="s">
        <v>409</v>
      </c>
      <c r="E148" s="5" t="s">
        <v>409</v>
      </c>
      <c r="F148" s="4" t="s">
        <v>282</v>
      </c>
      <c r="G148" s="6">
        <v>43853.48789351852</v>
      </c>
      <c r="H148" s="7">
        <v>22000</v>
      </c>
      <c r="I148" s="7">
        <v>0</v>
      </c>
      <c r="J148" s="10" t="s">
        <v>812</v>
      </c>
      <c r="K148" s="2">
        <v>10</v>
      </c>
      <c r="L148" s="2">
        <v>11.25</v>
      </c>
      <c r="M148" s="2">
        <v>15</v>
      </c>
      <c r="N148" s="2">
        <v>0</v>
      </c>
      <c r="O148" s="2">
        <v>0</v>
      </c>
      <c r="P148" s="9">
        <f t="shared" si="4"/>
        <v>36.25</v>
      </c>
    </row>
    <row r="149" spans="1:16" ht="25.5">
      <c r="A149" s="4" t="s">
        <v>316</v>
      </c>
      <c r="B149" s="4" t="s">
        <v>317</v>
      </c>
      <c r="C149" s="4" t="s">
        <v>318</v>
      </c>
      <c r="D149" s="5" t="s">
        <v>489</v>
      </c>
      <c r="E149" s="5" t="s">
        <v>331</v>
      </c>
      <c r="F149" s="4" t="s">
        <v>12</v>
      </c>
      <c r="G149" s="6">
        <v>43839.59905092593</v>
      </c>
      <c r="H149" s="7">
        <v>39688</v>
      </c>
      <c r="I149" s="7">
        <v>0</v>
      </c>
      <c r="J149" s="10" t="s">
        <v>812</v>
      </c>
      <c r="K149" s="2">
        <v>5</v>
      </c>
      <c r="L149" s="2">
        <v>11.25</v>
      </c>
      <c r="M149" s="2">
        <v>15</v>
      </c>
      <c r="N149" s="2">
        <v>3.75</v>
      </c>
      <c r="O149" s="2">
        <v>0</v>
      </c>
      <c r="P149" s="9">
        <f t="shared" si="4"/>
        <v>35</v>
      </c>
    </row>
    <row r="150" spans="1:16" ht="51">
      <c r="A150" s="4" t="s">
        <v>352</v>
      </c>
      <c r="B150" s="4" t="s">
        <v>353</v>
      </c>
      <c r="C150" s="4" t="s">
        <v>354</v>
      </c>
      <c r="D150" s="5" t="s">
        <v>8</v>
      </c>
      <c r="E150" s="5" t="s">
        <v>8</v>
      </c>
      <c r="F150" s="4" t="s">
        <v>298</v>
      </c>
      <c r="G150" s="6">
        <v>43851.431655092594</v>
      </c>
      <c r="H150" s="7">
        <v>100000</v>
      </c>
      <c r="I150" s="7">
        <v>0</v>
      </c>
      <c r="J150" s="10" t="s">
        <v>812</v>
      </c>
      <c r="K150" s="2">
        <v>8.75</v>
      </c>
      <c r="L150" s="2">
        <v>11.25</v>
      </c>
      <c r="M150" s="2">
        <v>15</v>
      </c>
      <c r="N150" s="2">
        <v>0</v>
      </c>
      <c r="O150" s="2">
        <v>0</v>
      </c>
      <c r="P150" s="9">
        <f t="shared" si="4"/>
        <v>35</v>
      </c>
    </row>
    <row r="151" spans="1:16" ht="51">
      <c r="A151" s="4" t="s">
        <v>483</v>
      </c>
      <c r="B151" s="4" t="s">
        <v>484</v>
      </c>
      <c r="C151" s="4" t="s">
        <v>485</v>
      </c>
      <c r="D151" s="5" t="s">
        <v>243</v>
      </c>
      <c r="E151" s="5" t="s">
        <v>374</v>
      </c>
      <c r="F151" s="4" t="s">
        <v>262</v>
      </c>
      <c r="G151" s="6">
        <v>43850.46747685185</v>
      </c>
      <c r="H151" s="7">
        <v>100000</v>
      </c>
      <c r="I151" s="7">
        <v>0</v>
      </c>
      <c r="J151" s="10" t="s">
        <v>812</v>
      </c>
      <c r="K151" s="2">
        <v>10</v>
      </c>
      <c r="L151" s="2">
        <v>10</v>
      </c>
      <c r="M151" s="2">
        <v>15</v>
      </c>
      <c r="N151" s="2">
        <v>0</v>
      </c>
      <c r="O151" s="2">
        <v>0</v>
      </c>
      <c r="P151" s="9">
        <f t="shared" si="4"/>
        <v>35</v>
      </c>
    </row>
    <row r="152" spans="1:16" ht="25.5">
      <c r="A152" s="4" t="s">
        <v>531</v>
      </c>
      <c r="B152" s="4" t="s">
        <v>532</v>
      </c>
      <c r="C152" s="4"/>
      <c r="D152" s="5" t="s">
        <v>170</v>
      </c>
      <c r="E152" s="5" t="s">
        <v>194</v>
      </c>
      <c r="F152" s="4" t="s">
        <v>98</v>
      </c>
      <c r="G152" s="6">
        <v>43848.75613425926</v>
      </c>
      <c r="H152" s="7">
        <v>20000</v>
      </c>
      <c r="I152" s="7">
        <v>0</v>
      </c>
      <c r="J152" s="10" t="s">
        <v>812</v>
      </c>
      <c r="K152" s="2">
        <v>10</v>
      </c>
      <c r="L152" s="2">
        <v>10</v>
      </c>
      <c r="M152" s="2">
        <v>15</v>
      </c>
      <c r="N152" s="2">
        <v>0</v>
      </c>
      <c r="O152" s="2">
        <v>0</v>
      </c>
      <c r="P152" s="9">
        <f t="shared" si="4"/>
        <v>35</v>
      </c>
    </row>
    <row r="153" spans="1:16" ht="25.5">
      <c r="A153" s="4" t="s">
        <v>583</v>
      </c>
      <c r="B153" s="4" t="s">
        <v>584</v>
      </c>
      <c r="C153" s="4" t="s">
        <v>585</v>
      </c>
      <c r="D153" s="5" t="s">
        <v>268</v>
      </c>
      <c r="E153" s="5" t="s">
        <v>802</v>
      </c>
      <c r="F153" s="4" t="s">
        <v>12</v>
      </c>
      <c r="G153" s="6">
        <v>43847.613958333335</v>
      </c>
      <c r="H153" s="7">
        <v>100000</v>
      </c>
      <c r="I153" s="7">
        <v>0</v>
      </c>
      <c r="J153" s="10" t="s">
        <v>812</v>
      </c>
      <c r="K153" s="2">
        <v>5</v>
      </c>
      <c r="L153" s="2">
        <v>15</v>
      </c>
      <c r="M153" s="2">
        <v>15</v>
      </c>
      <c r="N153" s="2">
        <v>0</v>
      </c>
      <c r="O153" s="2">
        <v>0</v>
      </c>
      <c r="P153" s="9">
        <f t="shared" si="4"/>
        <v>35</v>
      </c>
    </row>
    <row r="154" spans="1:16" ht="51">
      <c r="A154" s="4" t="s">
        <v>589</v>
      </c>
      <c r="B154" s="4" t="s">
        <v>590</v>
      </c>
      <c r="C154" s="4" t="s">
        <v>591</v>
      </c>
      <c r="D154" s="5" t="s">
        <v>798</v>
      </c>
      <c r="E154" s="5" t="s">
        <v>807</v>
      </c>
      <c r="F154" s="4" t="s">
        <v>262</v>
      </c>
      <c r="G154" s="6">
        <v>43852.56133101852</v>
      </c>
      <c r="H154" s="7">
        <v>100000</v>
      </c>
      <c r="I154" s="7">
        <v>0</v>
      </c>
      <c r="J154" s="10" t="s">
        <v>812</v>
      </c>
      <c r="K154" s="2">
        <v>10</v>
      </c>
      <c r="L154" s="2">
        <v>10</v>
      </c>
      <c r="M154" s="2">
        <v>15</v>
      </c>
      <c r="N154" s="2">
        <v>0</v>
      </c>
      <c r="O154" s="2">
        <v>0</v>
      </c>
      <c r="P154" s="9">
        <f t="shared" si="4"/>
        <v>35</v>
      </c>
    </row>
    <row r="155" spans="1:16" ht="51">
      <c r="A155" s="4" t="s">
        <v>601</v>
      </c>
      <c r="B155" s="4" t="s">
        <v>602</v>
      </c>
      <c r="C155" s="4" t="s">
        <v>603</v>
      </c>
      <c r="D155" s="5" t="s">
        <v>798</v>
      </c>
      <c r="E155" s="5" t="s">
        <v>807</v>
      </c>
      <c r="F155" s="4" t="s">
        <v>298</v>
      </c>
      <c r="G155" s="6">
        <v>43852.575370370374</v>
      </c>
      <c r="H155" s="7">
        <v>100000</v>
      </c>
      <c r="I155" s="7">
        <v>0</v>
      </c>
      <c r="J155" s="10" t="s">
        <v>812</v>
      </c>
      <c r="K155" s="2">
        <v>8.75</v>
      </c>
      <c r="L155" s="2">
        <v>11.25</v>
      </c>
      <c r="M155" s="2">
        <v>15</v>
      </c>
      <c r="N155" s="2">
        <v>0</v>
      </c>
      <c r="O155" s="2">
        <v>0</v>
      </c>
      <c r="P155" s="9">
        <f t="shared" si="4"/>
        <v>35</v>
      </c>
    </row>
    <row r="156" spans="1:16" ht="25.5">
      <c r="A156" s="4" t="s">
        <v>685</v>
      </c>
      <c r="B156" s="4" t="s">
        <v>338</v>
      </c>
      <c r="C156" s="4" t="s">
        <v>686</v>
      </c>
      <c r="D156" s="4" t="s">
        <v>19</v>
      </c>
      <c r="E156" s="4" t="s">
        <v>801</v>
      </c>
      <c r="F156" s="4" t="s">
        <v>12</v>
      </c>
      <c r="G156" s="6">
        <v>43852.43498842593</v>
      </c>
      <c r="H156" s="7">
        <v>99000</v>
      </c>
      <c r="I156" s="7">
        <v>0</v>
      </c>
      <c r="J156" s="10" t="s">
        <v>812</v>
      </c>
      <c r="K156" s="2">
        <v>10</v>
      </c>
      <c r="L156" s="2">
        <v>10</v>
      </c>
      <c r="M156" s="2">
        <v>15</v>
      </c>
      <c r="N156" s="2">
        <v>0</v>
      </c>
      <c r="O156" s="2">
        <v>0</v>
      </c>
      <c r="P156" s="9">
        <f t="shared" si="4"/>
        <v>35</v>
      </c>
    </row>
    <row r="157" spans="1:16" ht="25.5">
      <c r="A157" s="4" t="s">
        <v>790</v>
      </c>
      <c r="B157" s="4" t="s">
        <v>791</v>
      </c>
      <c r="C157" s="4" t="s">
        <v>792</v>
      </c>
      <c r="D157" s="4" t="s">
        <v>324</v>
      </c>
      <c r="E157" s="4" t="s">
        <v>324</v>
      </c>
      <c r="F157" s="4" t="s">
        <v>348</v>
      </c>
      <c r="G157" s="6">
        <v>43853.54111111111</v>
      </c>
      <c r="H157" s="7">
        <v>45000</v>
      </c>
      <c r="I157" s="7">
        <v>0</v>
      </c>
      <c r="J157" s="10" t="s">
        <v>812</v>
      </c>
      <c r="K157" s="2">
        <v>8.75</v>
      </c>
      <c r="L157" s="2">
        <v>11.25</v>
      </c>
      <c r="M157" s="2">
        <v>15</v>
      </c>
      <c r="N157" s="2">
        <v>0</v>
      </c>
      <c r="O157" s="2">
        <v>0</v>
      </c>
      <c r="P157" s="9">
        <f t="shared" si="4"/>
        <v>35</v>
      </c>
    </row>
    <row r="158" spans="1:16" ht="25.5">
      <c r="A158" s="4" t="s">
        <v>287</v>
      </c>
      <c r="B158" s="4" t="s">
        <v>288</v>
      </c>
      <c r="C158" s="4" t="s">
        <v>289</v>
      </c>
      <c r="D158" s="4" t="s">
        <v>384</v>
      </c>
      <c r="E158" s="4" t="s">
        <v>370</v>
      </c>
      <c r="F158" s="4" t="s">
        <v>12</v>
      </c>
      <c r="G158" s="6">
        <v>43839.539826388886</v>
      </c>
      <c r="H158" s="7">
        <v>100000</v>
      </c>
      <c r="I158" s="7">
        <v>0</v>
      </c>
      <c r="J158" s="10" t="s">
        <v>812</v>
      </c>
      <c r="K158" s="2">
        <v>8.75</v>
      </c>
      <c r="L158" s="2">
        <v>10</v>
      </c>
      <c r="M158" s="2">
        <v>15</v>
      </c>
      <c r="N158" s="2">
        <v>0</v>
      </c>
      <c r="O158" s="2">
        <v>0</v>
      </c>
      <c r="P158" s="9">
        <f t="shared" si="4"/>
        <v>33.75</v>
      </c>
    </row>
    <row r="159" spans="1:16" ht="51">
      <c r="A159" s="4" t="s">
        <v>309</v>
      </c>
      <c r="B159" s="4" t="s">
        <v>310</v>
      </c>
      <c r="C159" s="4" t="s">
        <v>311</v>
      </c>
      <c r="D159" s="5" t="s">
        <v>312</v>
      </c>
      <c r="E159" s="5" t="s">
        <v>312</v>
      </c>
      <c r="F159" s="4" t="s">
        <v>262</v>
      </c>
      <c r="G159" s="6">
        <v>43847.55222222222</v>
      </c>
      <c r="H159" s="7">
        <v>28000</v>
      </c>
      <c r="I159" s="7">
        <v>0</v>
      </c>
      <c r="J159" s="10" t="s">
        <v>812</v>
      </c>
      <c r="K159" s="2">
        <v>8.75</v>
      </c>
      <c r="L159" s="2">
        <v>10</v>
      </c>
      <c r="M159" s="2">
        <v>15</v>
      </c>
      <c r="N159" s="2">
        <v>0</v>
      </c>
      <c r="O159" s="2">
        <v>0</v>
      </c>
      <c r="P159" s="9">
        <f t="shared" si="4"/>
        <v>33.75</v>
      </c>
    </row>
    <row r="160" spans="1:16" ht="51">
      <c r="A160" s="4" t="s">
        <v>413</v>
      </c>
      <c r="B160" s="4" t="s">
        <v>414</v>
      </c>
      <c r="C160" s="4" t="s">
        <v>415</v>
      </c>
      <c r="D160" s="4" t="s">
        <v>268</v>
      </c>
      <c r="E160" s="4" t="s">
        <v>802</v>
      </c>
      <c r="F160" s="4" t="s">
        <v>262</v>
      </c>
      <c r="G160" s="6">
        <v>43851.58962962963</v>
      </c>
      <c r="H160" s="7">
        <v>60000</v>
      </c>
      <c r="I160" s="7">
        <v>0</v>
      </c>
      <c r="J160" s="10" t="s">
        <v>812</v>
      </c>
      <c r="K160" s="2">
        <v>8.75</v>
      </c>
      <c r="L160" s="2">
        <v>10</v>
      </c>
      <c r="M160" s="2">
        <v>15</v>
      </c>
      <c r="N160" s="2">
        <v>0</v>
      </c>
      <c r="O160" s="2">
        <v>0</v>
      </c>
      <c r="P160" s="9">
        <f t="shared" si="4"/>
        <v>33.75</v>
      </c>
    </row>
    <row r="161" spans="1:16" ht="25.5">
      <c r="A161" s="4" t="s">
        <v>554</v>
      </c>
      <c r="B161" s="4" t="s">
        <v>555</v>
      </c>
      <c r="C161" s="4" t="s">
        <v>556</v>
      </c>
      <c r="D161" s="5" t="s">
        <v>19</v>
      </c>
      <c r="E161" s="5" t="s">
        <v>801</v>
      </c>
      <c r="F161" s="4" t="s">
        <v>282</v>
      </c>
      <c r="G161" s="6">
        <v>43850.57921296296</v>
      </c>
      <c r="H161" s="7">
        <v>100000</v>
      </c>
      <c r="I161" s="7">
        <v>0</v>
      </c>
      <c r="J161" s="10" t="s">
        <v>812</v>
      </c>
      <c r="K161" s="2">
        <v>5</v>
      </c>
      <c r="L161" s="2">
        <v>13.75</v>
      </c>
      <c r="M161" s="2">
        <v>15</v>
      </c>
      <c r="N161" s="2">
        <v>0</v>
      </c>
      <c r="O161" s="2">
        <v>0</v>
      </c>
      <c r="P161" s="9">
        <f t="shared" si="4"/>
        <v>33.75</v>
      </c>
    </row>
    <row r="162" spans="1:16" ht="25.5">
      <c r="A162" s="4" t="s">
        <v>564</v>
      </c>
      <c r="B162" s="4" t="s">
        <v>565</v>
      </c>
      <c r="C162" s="4" t="s">
        <v>566</v>
      </c>
      <c r="D162" s="5" t="s">
        <v>189</v>
      </c>
      <c r="E162" s="5" t="s">
        <v>189</v>
      </c>
      <c r="F162" s="4" t="s">
        <v>12</v>
      </c>
      <c r="G162" s="6">
        <v>43852.42018518518</v>
      </c>
      <c r="H162" s="7">
        <v>100000</v>
      </c>
      <c r="I162" s="7">
        <v>0</v>
      </c>
      <c r="J162" s="10" t="s">
        <v>812</v>
      </c>
      <c r="K162" s="2">
        <v>6.25</v>
      </c>
      <c r="L162" s="2">
        <v>12.5</v>
      </c>
      <c r="M162" s="2">
        <v>15</v>
      </c>
      <c r="N162" s="2">
        <v>0</v>
      </c>
      <c r="O162" s="2">
        <v>0</v>
      </c>
      <c r="P162" s="9">
        <f t="shared" si="4"/>
        <v>33.75</v>
      </c>
    </row>
    <row r="163" spans="1:16" ht="25.5">
      <c r="A163" s="4" t="s">
        <v>702</v>
      </c>
      <c r="B163" s="4" t="s">
        <v>703</v>
      </c>
      <c r="C163" s="4" t="s">
        <v>704</v>
      </c>
      <c r="D163" s="4" t="s">
        <v>19</v>
      </c>
      <c r="E163" s="4" t="s">
        <v>801</v>
      </c>
      <c r="F163" s="4" t="s">
        <v>282</v>
      </c>
      <c r="G163" s="6">
        <v>43853.414305555554</v>
      </c>
      <c r="H163" s="7">
        <v>93600</v>
      </c>
      <c r="I163" s="7">
        <v>0</v>
      </c>
      <c r="J163" s="10" t="s">
        <v>812</v>
      </c>
      <c r="K163" s="2">
        <v>5</v>
      </c>
      <c r="L163" s="2">
        <v>13.75</v>
      </c>
      <c r="M163" s="2">
        <v>15</v>
      </c>
      <c r="N163" s="2">
        <v>0</v>
      </c>
      <c r="O163" s="2">
        <v>0</v>
      </c>
      <c r="P163" s="9">
        <f aca="true" t="shared" si="5" ref="P163:P173">K163+L163+M163+N163+O163</f>
        <v>33.75</v>
      </c>
    </row>
    <row r="164" spans="1:16" ht="25.5">
      <c r="A164" s="4" t="s">
        <v>360</v>
      </c>
      <c r="B164" s="4" t="s">
        <v>361</v>
      </c>
      <c r="C164" s="4" t="s">
        <v>362</v>
      </c>
      <c r="D164" s="12" t="s">
        <v>363</v>
      </c>
      <c r="E164" s="5" t="s">
        <v>496</v>
      </c>
      <c r="F164" s="4" t="s">
        <v>282</v>
      </c>
      <c r="G164" s="6">
        <v>43844.53259259259</v>
      </c>
      <c r="H164" s="7">
        <v>100000</v>
      </c>
      <c r="I164" s="7">
        <v>0</v>
      </c>
      <c r="J164" s="10" t="s">
        <v>812</v>
      </c>
      <c r="K164" s="2">
        <v>5</v>
      </c>
      <c r="L164" s="2">
        <v>12.5</v>
      </c>
      <c r="M164" s="2">
        <v>15</v>
      </c>
      <c r="N164" s="2">
        <v>0</v>
      </c>
      <c r="O164" s="2">
        <v>0</v>
      </c>
      <c r="P164" s="9">
        <f t="shared" si="5"/>
        <v>32.5</v>
      </c>
    </row>
    <row r="165" spans="1:16" ht="51">
      <c r="A165" s="4" t="s">
        <v>604</v>
      </c>
      <c r="B165" s="4" t="s">
        <v>605</v>
      </c>
      <c r="C165" s="4" t="s">
        <v>606</v>
      </c>
      <c r="D165" s="5" t="s">
        <v>224</v>
      </c>
      <c r="E165" s="5" t="s">
        <v>808</v>
      </c>
      <c r="F165" s="4" t="s">
        <v>262</v>
      </c>
      <c r="G165" s="6">
        <v>43852.569606481484</v>
      </c>
      <c r="H165" s="7">
        <v>100000</v>
      </c>
      <c r="I165" s="7">
        <v>0</v>
      </c>
      <c r="J165" s="10" t="s">
        <v>812</v>
      </c>
      <c r="K165" s="2">
        <v>7.5</v>
      </c>
      <c r="L165" s="2">
        <v>10</v>
      </c>
      <c r="M165" s="2">
        <v>15</v>
      </c>
      <c r="N165" s="2">
        <v>0</v>
      </c>
      <c r="O165" s="2">
        <v>0</v>
      </c>
      <c r="P165" s="9">
        <f t="shared" si="5"/>
        <v>32.5</v>
      </c>
    </row>
    <row r="166" spans="1:16" ht="25.5">
      <c r="A166" s="4" t="s">
        <v>567</v>
      </c>
      <c r="B166" s="4" t="s">
        <v>568</v>
      </c>
      <c r="C166" s="4" t="s">
        <v>569</v>
      </c>
      <c r="D166" s="5" t="s">
        <v>19</v>
      </c>
      <c r="E166" s="5" t="s">
        <v>801</v>
      </c>
      <c r="F166" s="4" t="s">
        <v>282</v>
      </c>
      <c r="G166" s="6">
        <v>43849.93887731482</v>
      </c>
      <c r="H166" s="7">
        <v>49000</v>
      </c>
      <c r="I166" s="7">
        <v>0</v>
      </c>
      <c r="J166" s="10" t="s">
        <v>812</v>
      </c>
      <c r="K166" s="2">
        <v>5</v>
      </c>
      <c r="L166" s="2">
        <v>11.25</v>
      </c>
      <c r="M166" s="2">
        <v>15</v>
      </c>
      <c r="N166" s="2">
        <v>0</v>
      </c>
      <c r="O166" s="2">
        <v>0</v>
      </c>
      <c r="P166" s="9">
        <f t="shared" si="5"/>
        <v>31.25</v>
      </c>
    </row>
    <row r="167" spans="1:16" ht="25.5">
      <c r="A167" s="4" t="s">
        <v>640</v>
      </c>
      <c r="B167" s="4" t="s">
        <v>641</v>
      </c>
      <c r="C167" s="4" t="s">
        <v>642</v>
      </c>
      <c r="D167" s="5" t="s">
        <v>384</v>
      </c>
      <c r="E167" s="5" t="s">
        <v>370</v>
      </c>
      <c r="F167" s="4" t="s">
        <v>12</v>
      </c>
      <c r="G167" s="6">
        <v>43850.494409722225</v>
      </c>
      <c r="H167" s="7">
        <v>95000</v>
      </c>
      <c r="I167" s="7">
        <v>0</v>
      </c>
      <c r="J167" s="10" t="s">
        <v>812</v>
      </c>
      <c r="K167" s="2">
        <v>5</v>
      </c>
      <c r="L167" s="2">
        <v>11.25</v>
      </c>
      <c r="M167" s="2">
        <v>15</v>
      </c>
      <c r="N167" s="2">
        <v>0</v>
      </c>
      <c r="O167" s="2">
        <v>0</v>
      </c>
      <c r="P167" s="9">
        <f t="shared" si="5"/>
        <v>31.25</v>
      </c>
    </row>
    <row r="168" spans="1:16" ht="38.25">
      <c r="A168" s="4" t="s">
        <v>551</v>
      </c>
      <c r="B168" s="4" t="s">
        <v>552</v>
      </c>
      <c r="C168" s="4" t="s">
        <v>553</v>
      </c>
      <c r="D168" s="4" t="s">
        <v>374</v>
      </c>
      <c r="E168" s="4" t="s">
        <v>374</v>
      </c>
      <c r="F168" s="4" t="s">
        <v>282</v>
      </c>
      <c r="G168" s="6">
        <v>43851.89545138889</v>
      </c>
      <c r="H168" s="7">
        <v>90000</v>
      </c>
      <c r="I168" s="7">
        <v>0</v>
      </c>
      <c r="J168" s="10" t="s">
        <v>812</v>
      </c>
      <c r="K168" s="2">
        <v>5</v>
      </c>
      <c r="L168" s="2">
        <v>10</v>
      </c>
      <c r="M168" s="2">
        <v>15</v>
      </c>
      <c r="N168" s="2">
        <v>0</v>
      </c>
      <c r="O168" s="2">
        <v>0</v>
      </c>
      <c r="P168" s="9">
        <f t="shared" si="5"/>
        <v>30</v>
      </c>
    </row>
    <row r="169" spans="1:16" ht="25.5">
      <c r="A169" s="4" t="s">
        <v>626</v>
      </c>
      <c r="B169" s="4" t="s">
        <v>627</v>
      </c>
      <c r="C169" s="4" t="s">
        <v>628</v>
      </c>
      <c r="D169" s="4" t="s">
        <v>268</v>
      </c>
      <c r="E169" s="4" t="s">
        <v>802</v>
      </c>
      <c r="F169" s="4" t="s">
        <v>12</v>
      </c>
      <c r="G169" s="6">
        <v>43852.44415509259</v>
      </c>
      <c r="H169" s="7">
        <v>77000</v>
      </c>
      <c r="I169" s="7">
        <v>0</v>
      </c>
      <c r="J169" s="10" t="s">
        <v>812</v>
      </c>
      <c r="K169" s="2">
        <v>5</v>
      </c>
      <c r="L169" s="2">
        <v>10</v>
      </c>
      <c r="M169" s="2">
        <v>15</v>
      </c>
      <c r="N169" s="2">
        <v>0</v>
      </c>
      <c r="O169" s="2">
        <v>0</v>
      </c>
      <c r="P169" s="9">
        <f t="shared" si="5"/>
        <v>30</v>
      </c>
    </row>
    <row r="170" spans="1:16" ht="51">
      <c r="A170" s="4" t="s">
        <v>663</v>
      </c>
      <c r="B170" s="4" t="s">
        <v>102</v>
      </c>
      <c r="C170" s="4" t="s">
        <v>664</v>
      </c>
      <c r="D170" s="4" t="s">
        <v>799</v>
      </c>
      <c r="E170" s="4" t="s">
        <v>801</v>
      </c>
      <c r="F170" s="4" t="s">
        <v>12</v>
      </c>
      <c r="G170" s="6">
        <v>43852.55221064815</v>
      </c>
      <c r="H170" s="7">
        <v>100000</v>
      </c>
      <c r="I170" s="7">
        <v>0</v>
      </c>
      <c r="J170" s="10" t="s">
        <v>812</v>
      </c>
      <c r="K170" s="2">
        <v>5</v>
      </c>
      <c r="L170" s="2">
        <v>10</v>
      </c>
      <c r="M170" s="2">
        <v>15</v>
      </c>
      <c r="N170" s="2">
        <v>0</v>
      </c>
      <c r="O170" s="2">
        <v>0</v>
      </c>
      <c r="P170" s="9">
        <f t="shared" si="5"/>
        <v>30</v>
      </c>
    </row>
    <row r="171" spans="1:16" ht="25.5">
      <c r="A171" s="4" t="s">
        <v>705</v>
      </c>
      <c r="B171" s="4" t="s">
        <v>706</v>
      </c>
      <c r="C171" s="4" t="s">
        <v>707</v>
      </c>
      <c r="D171" s="4" t="s">
        <v>268</v>
      </c>
      <c r="E171" s="4" t="s">
        <v>802</v>
      </c>
      <c r="F171" s="4" t="s">
        <v>12</v>
      </c>
      <c r="G171" s="6">
        <v>43852.42071759259</v>
      </c>
      <c r="H171" s="7">
        <v>100000</v>
      </c>
      <c r="I171" s="7">
        <v>0</v>
      </c>
      <c r="J171" s="10" t="s">
        <v>812</v>
      </c>
      <c r="K171" s="2">
        <v>5</v>
      </c>
      <c r="L171" s="2">
        <v>10</v>
      </c>
      <c r="M171" s="2">
        <v>15</v>
      </c>
      <c r="N171" s="2">
        <v>0</v>
      </c>
      <c r="O171" s="2">
        <v>0</v>
      </c>
      <c r="P171" s="9">
        <f t="shared" si="5"/>
        <v>30</v>
      </c>
    </row>
    <row r="172" spans="1:16" ht="51">
      <c r="A172" s="4" t="s">
        <v>728</v>
      </c>
      <c r="B172" s="4" t="s">
        <v>729</v>
      </c>
      <c r="C172" s="4" t="s">
        <v>730</v>
      </c>
      <c r="D172" s="4" t="s">
        <v>799</v>
      </c>
      <c r="E172" s="4" t="s">
        <v>801</v>
      </c>
      <c r="F172" s="4" t="s">
        <v>282</v>
      </c>
      <c r="G172" s="6">
        <v>43852.65194444444</v>
      </c>
      <c r="H172" s="7">
        <v>67000</v>
      </c>
      <c r="I172" s="7">
        <v>0</v>
      </c>
      <c r="J172" s="10" t="s">
        <v>812</v>
      </c>
      <c r="K172" s="2">
        <v>5</v>
      </c>
      <c r="L172" s="2">
        <v>10</v>
      </c>
      <c r="M172" s="2">
        <v>15</v>
      </c>
      <c r="N172" s="2">
        <v>0</v>
      </c>
      <c r="O172" s="2">
        <v>0</v>
      </c>
      <c r="P172" s="9">
        <f t="shared" si="5"/>
        <v>30</v>
      </c>
    </row>
    <row r="173" spans="1:16" ht="25.5">
      <c r="A173" s="4" t="s">
        <v>760</v>
      </c>
      <c r="B173" s="4" t="s">
        <v>761</v>
      </c>
      <c r="C173" s="4" t="s">
        <v>762</v>
      </c>
      <c r="D173" s="5" t="s">
        <v>374</v>
      </c>
      <c r="E173" s="5" t="s">
        <v>374</v>
      </c>
      <c r="F173" s="4" t="s">
        <v>282</v>
      </c>
      <c r="G173" s="6">
        <v>43852.63738425926</v>
      </c>
      <c r="H173" s="7">
        <v>50000</v>
      </c>
      <c r="I173" s="7">
        <v>0</v>
      </c>
      <c r="J173" s="10" t="s">
        <v>812</v>
      </c>
      <c r="K173" s="2">
        <v>5</v>
      </c>
      <c r="L173" s="2">
        <v>10</v>
      </c>
      <c r="M173" s="2">
        <v>15</v>
      </c>
      <c r="N173" s="2">
        <v>0</v>
      </c>
      <c r="O173" s="2">
        <v>0</v>
      </c>
      <c r="P173" s="9">
        <f t="shared" si="5"/>
        <v>30</v>
      </c>
    </row>
  </sheetData>
  <sheetProtection/>
  <mergeCells count="1">
    <mergeCell ref="A1:J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Králová Jitka</cp:lastModifiedBy>
  <dcterms:created xsi:type="dcterms:W3CDTF">2020-04-09T07:54:49Z</dcterms:created>
  <dcterms:modified xsi:type="dcterms:W3CDTF">2020-05-25T10:28:53Z</dcterms:modified>
  <cp:category/>
  <cp:version/>
  <cp:contentType/>
  <cp:contentStatus/>
</cp:coreProperties>
</file>