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arcova\Desktop\Zveřejnění po usnesení ZK - Přidělené dotace\OKP\"/>
    </mc:Choice>
  </mc:AlternateContent>
  <bookViews>
    <workbookView xWindow="-105" yWindow="-105" windowWidth="19425" windowHeight="104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H61" i="1" l="1"/>
</calcChain>
</file>

<file path=xl/sharedStrings.xml><?xml version="1.0" encoding="utf-8"?>
<sst xmlns="http://schemas.openxmlformats.org/spreadsheetml/2006/main" count="299" uniqueCount="243">
  <si>
    <t>Poř. číslo</t>
  </si>
  <si>
    <t>Číslo žádosti</t>
  </si>
  <si>
    <t>Název žadatele</t>
  </si>
  <si>
    <t>Okres</t>
  </si>
  <si>
    <t>Název projektu</t>
  </si>
  <si>
    <t>Průměr bodového ohodnocení</t>
  </si>
  <si>
    <t xml:space="preserve">Požadovaná dotace v Kč </t>
  </si>
  <si>
    <t xml:space="preserve">Navrhovaná dotace v Kč </t>
  </si>
  <si>
    <t>Kumulativní součet</t>
  </si>
  <si>
    <t>1.</t>
  </si>
  <si>
    <t>2.</t>
  </si>
  <si>
    <t>3.</t>
  </si>
  <si>
    <t>Rozpočet pro tematické zadání</t>
  </si>
  <si>
    <t>CELKEM</t>
  </si>
  <si>
    <t>Datum a čas elektronického podání žádosti</t>
  </si>
  <si>
    <t>Celkový předpokládaný objem peněžních prostředků pro rok 2021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</si>
  <si>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</si>
  <si>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</si>
  <si>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</si>
  <si>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</si>
  <si>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</si>
  <si>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</si>
  <si>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</si>
  <si>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</si>
  <si>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</si>
  <si>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</si>
  <si>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</si>
  <si>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</si>
  <si>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</si>
  <si>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</si>
  <si>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</si>
  <si>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</si>
  <si>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</si>
  <si>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</si>
  <si>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</si>
  <si>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</si>
  <si>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</si>
  <si>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</si>
  <si>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</si>
  <si>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</si>
  <si>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</si>
  <si>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</si>
  <si>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</si>
  <si>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Tematické zadání Obnova kulturních památek</t>
  </si>
  <si>
    <t>KUL/OKP/044867/2021</t>
  </si>
  <si>
    <t>ing. Jaroslav Kubíček</t>
  </si>
  <si>
    <t>Kolín</t>
  </si>
  <si>
    <t>Stratigrafický průzkum barokních maleb formou lokálních a pásových sond na zámku Kácov č.p.1</t>
  </si>
  <si>
    <t>2021-05-03 15:27:46.0</t>
  </si>
  <si>
    <t>KUL/OKP/045094/2021</t>
  </si>
  <si>
    <t>Mgr Jan Chejn</t>
  </si>
  <si>
    <t>Praha</t>
  </si>
  <si>
    <t xml:space="preserve"> Oprava havárie zastřešení budovy ledárny - statika</t>
  </si>
  <si>
    <t>2021-05-12 09:28:01.0</t>
  </si>
  <si>
    <t>KUL/OKP/045187/2021</t>
  </si>
  <si>
    <t>Buštěhrad (00234214)</t>
  </si>
  <si>
    <t>Kladno</t>
  </si>
  <si>
    <t>Zámek Buštěhrad - Dendrochronologický a stavebně historický průzkum ve středním křídle</t>
  </si>
  <si>
    <t>2021-05-13 11:53:41.0</t>
  </si>
  <si>
    <t>KUL/OKP/044835/2021</t>
  </si>
  <si>
    <t>Ing. Pavlína Linzerová</t>
  </si>
  <si>
    <t>Praha 1</t>
  </si>
  <si>
    <t>Obnova krovu a střechy druhé mlýnice</t>
  </si>
  <si>
    <t>2021-05-04 10:07:45.0</t>
  </si>
  <si>
    <t>KUL/OKP/044975/2021</t>
  </si>
  <si>
    <t>Měšice (00240451)</t>
  </si>
  <si>
    <t>Praha - východ</t>
  </si>
  <si>
    <t>Průzkumy pro rekonstrukci hospodářských budov pro umístění MŠ a ZŠ v Měšicích</t>
  </si>
  <si>
    <t>2021-05-12 17:15:52.0</t>
  </si>
  <si>
    <t>KUL/OKP/045177/2021</t>
  </si>
  <si>
    <t>THERMOGAS PROFIBAU s.r.o. (27225071)</t>
  </si>
  <si>
    <t>Průzkumné práce na zámku Pravonín</t>
  </si>
  <si>
    <t>2021-05-13 11:31:27.0</t>
  </si>
  <si>
    <t>KUL/OKP/044836/2021</t>
  </si>
  <si>
    <t>PhDr. Matěj Stropnický</t>
  </si>
  <si>
    <t>Příbram</t>
  </si>
  <si>
    <t>Obnova vstupního portálu kaple sv. Anny včetně soch sv. Leonarda a sv. Felixe na zámku v Osečanech - dokončení</t>
  </si>
  <si>
    <t>2021-05-03 11:51:24.0</t>
  </si>
  <si>
    <t>KUL/OKP/045211/2021</t>
  </si>
  <si>
    <t>Přerov nad Labem (00239682)</t>
  </si>
  <si>
    <t>Nymburk</t>
  </si>
  <si>
    <t>Projektová příprava Přerovský pivovar</t>
  </si>
  <si>
    <t>2021-05-12 19:15:10.0</t>
  </si>
  <si>
    <t>KUL/OKP/044998/2021</t>
  </si>
  <si>
    <t>Římskokatolická farnost Kutná Hora - Sedlec (46402101)</t>
  </si>
  <si>
    <t>Kutná Hora</t>
  </si>
  <si>
    <t>Nové Dvory, kostel sv. Anny-oprava a restaurování interiéru, ohradní zdi</t>
  </si>
  <si>
    <t>2021-05-10 15:20:14.0</t>
  </si>
  <si>
    <t>KUL/OKP/044922/2021</t>
  </si>
  <si>
    <t>Římskokatolická farnost - arciděkanství, Kutná Hora (46403523)</t>
  </si>
  <si>
    <t xml:space="preserve">Restaurování svatobarborského zvonu Michal v Kutné Hoře </t>
  </si>
  <si>
    <t>2021-05-11 15:28:36.0</t>
  </si>
  <si>
    <t>KUL/OKP/044818/2021</t>
  </si>
  <si>
    <t xml:space="preserve"> Jan David Horsky</t>
  </si>
  <si>
    <t>Hlavní město Praha</t>
  </si>
  <si>
    <t>Restaurátorský průzkum stratigrafie omítek stropů a stěn všech podlaží</t>
  </si>
  <si>
    <t>2021-05-03 10:19:26.0</t>
  </si>
  <si>
    <t>KUL/OKP/044834/2021</t>
  </si>
  <si>
    <t>Nižbor (00233641)</t>
  </si>
  <si>
    <t>Beroun</t>
  </si>
  <si>
    <t>Zámek Nižbor - předzámčí, oprava střech SZ křídla</t>
  </si>
  <si>
    <t>2021-05-03 16:41:11.0</t>
  </si>
  <si>
    <t>KUL/OKP/045049/2021</t>
  </si>
  <si>
    <t>Ambition s.r.o. (28257430)</t>
  </si>
  <si>
    <t>Restaurování fasády secesního domu čp. 188 Kutná Hora</t>
  </si>
  <si>
    <t>2021-05-09 22:14:44.0</t>
  </si>
  <si>
    <t>KUL/OKP/044831/2021</t>
  </si>
  <si>
    <t>Římskokatolická farnost Kolín (46390839)</t>
  </si>
  <si>
    <t>restaurování výmalby východní kaple, II. etapa</t>
  </si>
  <si>
    <t>2021-05-04 16:19:39.0</t>
  </si>
  <si>
    <t>KUL/OKP/044944/2021</t>
  </si>
  <si>
    <t>Bělá pod Bezdězem (00237434)</t>
  </si>
  <si>
    <t>Mladá Boleslav</t>
  </si>
  <si>
    <t>Zpracování stavebně historického průzkumu bývalého augustiniánského kláštera ve Bělé pod Bezdězem</t>
  </si>
  <si>
    <t>2021-05-12 14:07:53.0</t>
  </si>
  <si>
    <t>KUL/OKP/044942/2021</t>
  </si>
  <si>
    <t>Římskokatolická farnost Votice (61664561)</t>
  </si>
  <si>
    <t>Benešov</t>
  </si>
  <si>
    <t>Oprava báně kostela Všech svatých, Olbramovice</t>
  </si>
  <si>
    <t>2021-05-04 15:54:37.0</t>
  </si>
  <si>
    <t>KUL/OKP/044833/2021</t>
  </si>
  <si>
    <t>Římskokatolická farnost - Proboštství Mělník (42743052)</t>
  </si>
  <si>
    <t>Mělník</t>
  </si>
  <si>
    <t>Obnova kostela sv. Petra a Pavla v Mělníce - podkruchtí</t>
  </si>
  <si>
    <t>2021-05-12 09:05:56.0</t>
  </si>
  <si>
    <t>KUL/OKP/045153/2021</t>
  </si>
  <si>
    <t>Kostelní Lhota (00239267)</t>
  </si>
  <si>
    <t>Restaurování soch Sv.  Gotharda a Sv. Václava v Kostelní Lhotě</t>
  </si>
  <si>
    <t>2021-05-12 13:04:58.0</t>
  </si>
  <si>
    <t>KUL/OKP/044846/2021</t>
  </si>
  <si>
    <t>Římskokatolická farnost Brandýs nad Labem (63829568)</t>
  </si>
  <si>
    <t xml:space="preserve">Praha-východ </t>
  </si>
  <si>
    <t>Oprava střechy a krovu zvonice při kostele Obrácení sv. Pavla, Brandýs nad Labem – Stará Boleslav, okr. Praha – východ</t>
  </si>
  <si>
    <t>2021-05-03 14:21:01.0</t>
  </si>
  <si>
    <t>KUL/OKP/045214/2021</t>
  </si>
  <si>
    <t>Soukromý svěřenský fond De Baren, rozrod J.O.D. (08413169)</t>
  </si>
  <si>
    <t>Děčín</t>
  </si>
  <si>
    <t>Průzkumné práce na zámku Bezno</t>
  </si>
  <si>
    <t>2021-05-13 09:15:45.0</t>
  </si>
  <si>
    <t>KUL/OKP/045113/2021</t>
  </si>
  <si>
    <t>Římskokatolická farnost Sedlec-Prčice (61660299)</t>
  </si>
  <si>
    <t>Obnova střechy kostela - Arnoštovice</t>
  </si>
  <si>
    <t>2021-05-12 12:06:03.0</t>
  </si>
  <si>
    <t>KUL/OKP/044859/2021</t>
  </si>
  <si>
    <t>Římskokatolická farnost BENEŠOV (61660086)</t>
  </si>
  <si>
    <t xml:space="preserve">Oprava střechy kostela sv. Anny v Benešově </t>
  </si>
  <si>
    <t>2021-05-03 15:22:57.0</t>
  </si>
  <si>
    <t>KUL/OKP/044914/2021</t>
  </si>
  <si>
    <t>Čáslav (00236021)</t>
  </si>
  <si>
    <t xml:space="preserve">Restaurování kamenné kašny se čtyřmi sochami na náměstí v Čáslavi </t>
  </si>
  <si>
    <t>2021-05-11 08:53:27.0</t>
  </si>
  <si>
    <t>KUL/OKP/044917/2021</t>
  </si>
  <si>
    <t>Římskokatolická farnost Kralupy nad Vltavou (49519085)</t>
  </si>
  <si>
    <t>II. etapa restaurování vitráží v oknech lodě kostela sv. Kateřiny ve Velvarech.</t>
  </si>
  <si>
    <t>2021-05-04 08:37:48.0</t>
  </si>
  <si>
    <t>KUL/OKP/044966/2021</t>
  </si>
  <si>
    <t>Římskokatolická farnost Městec Králové (62444239)</t>
  </si>
  <si>
    <t>Oprava krovu a střechy kostela Zvěstování Panny Marie v Dymokurech</t>
  </si>
  <si>
    <t>2021-05-05 11:17:21.0</t>
  </si>
  <si>
    <t>KUL/OKP/045101/2021</t>
  </si>
  <si>
    <t>Kostelní Hlavno (00238112)</t>
  </si>
  <si>
    <t>Oprava krovu a výměna střešního pláště sýpky, Kostelní Hlavno</t>
  </si>
  <si>
    <t>2021-05-12 10:00:30.0</t>
  </si>
  <si>
    <t>KUL/OKP/045089/2021</t>
  </si>
  <si>
    <t xml:space="preserve"> Mšeno (00237078)</t>
  </si>
  <si>
    <t>Oprava mostku přes potok Pšovka v obci Ráj, Mšeno</t>
  </si>
  <si>
    <t>2021-05-12 14:31:53.0</t>
  </si>
  <si>
    <t>KUL/OKP/045112/2021</t>
  </si>
  <si>
    <t>Votice (00232963)</t>
  </si>
  <si>
    <t>Votice - Restaurování a obnova ohradní zdi s bránou</t>
  </si>
  <si>
    <t>2021-05-12 14:10:55.0</t>
  </si>
  <si>
    <t>KUL/OKP/044869/2021</t>
  </si>
  <si>
    <t xml:space="preserve"> Králův Dvůr (00509701)</t>
  </si>
  <si>
    <t>Rekonstrukce krovu a střechy jižního a západního křídla budovy zámku Králův Dvůr - I.etapa</t>
  </si>
  <si>
    <t>2021-05-12 07:47:47.0</t>
  </si>
  <si>
    <t>KUL/OKP/045047/2021</t>
  </si>
  <si>
    <t>Obříství (00237141)</t>
  </si>
  <si>
    <t>Oprava střešního pláště domu Památník Bedřicha Smetany</t>
  </si>
  <si>
    <t>2021-05-10 16:03:09.0</t>
  </si>
  <si>
    <t>Ing. Jaroslav Kubíček</t>
  </si>
  <si>
    <t>KUL/OPSV/044837/2021</t>
  </si>
  <si>
    <t>TTP invest, a.s. (24141224)</t>
  </si>
  <si>
    <t>Oprava střech zámku Líšno</t>
  </si>
  <si>
    <t>2021-05-03 11:44:23.0</t>
  </si>
  <si>
    <t>KUL/OPSV/044839/2021</t>
  </si>
  <si>
    <t>Oprava severního křídla přízemí zámku Kácov č.p.1</t>
  </si>
  <si>
    <t>2021-05-03 15:03:43.0</t>
  </si>
  <si>
    <t>KUL/OPSV/045121/2021</t>
  </si>
  <si>
    <t>Římskokatolická farnost-děkanství Mnichovo Hradiště (42717159)</t>
  </si>
  <si>
    <t>Třetí etapa rekonstrukce společenského zázemí v areálu děkanství Mnichovo Hradiště - rekonstrukce pilířové stodoly 2021</t>
  </si>
  <si>
    <t>2021-05-11 21:32:32.0</t>
  </si>
  <si>
    <t>KUL/OPSV/044817/2021</t>
  </si>
  <si>
    <t>SPONTE - nadační fond (27214982)</t>
  </si>
  <si>
    <t xml:space="preserve">Zámek Pakoměřice žije 3. etapa </t>
  </si>
  <si>
    <t>2021-05-03 10:22:50.0</t>
  </si>
  <si>
    <t>KUL/OPSV/045070/2021</t>
  </si>
  <si>
    <t>Ing. Pavel Válek</t>
  </si>
  <si>
    <t>Viniční usedlost Turbovice</t>
  </si>
  <si>
    <t>2021-05-12 14:42:02.0</t>
  </si>
  <si>
    <t>KUL/OPSV/045010/2021</t>
  </si>
  <si>
    <t xml:space="preserve"> Margaret Brooks Lobkowicz</t>
  </si>
  <si>
    <t>USA</t>
  </si>
  <si>
    <t>Renovace objektu bývalé sýpky č.p. 4 v rámci areálu kulturní památky Památník Antonína Dvořáka v Nelahozevsi</t>
  </si>
  <si>
    <t>2021-05-12 17:07:40.0</t>
  </si>
  <si>
    <t>KUL/OPSV/044983/2021</t>
  </si>
  <si>
    <t>Modrá Nadace (03713229)</t>
  </si>
  <si>
    <t>Revitalizace a zpřístupnění barokní budovy zámeckého pivovaru v Březnici</t>
  </si>
  <si>
    <t>2021-05-13 13:40:16.0</t>
  </si>
  <si>
    <t>KUL/OPSV/044850/2021</t>
  </si>
  <si>
    <t>Mgr. Matěj Stránský</t>
  </si>
  <si>
    <t>Hl. m. Praha</t>
  </si>
  <si>
    <t>Obnova domu č. 6 v areálu zámku na náměstí T. G. Masaryka v Pyšelích (1. etapa - střecha)</t>
  </si>
  <si>
    <t>2021-05-03 20:15:23.0</t>
  </si>
  <si>
    <t>KUL/OPSV/045166/2021</t>
  </si>
  <si>
    <t>Velvary (00235105)</t>
  </si>
  <si>
    <t>Završení obnovy renesančních výmaleb v kostele sv. Jiří ve Velvarech</t>
  </si>
  <si>
    <t>2021-05-13 13:39:13.0</t>
  </si>
  <si>
    <t>KUL/OPSV/044964/2021</t>
  </si>
  <si>
    <t>Svatojánská kolej - vyšší odborná škola pedagogická (49628135)</t>
  </si>
  <si>
    <t xml:space="preserve">Svatý Jan pod Skalou klášter č.p. 1 - závěrečná etapa celkové obnovy knihovny a studovny </t>
  </si>
  <si>
    <t>2021-05-11 13:49:50.0</t>
  </si>
  <si>
    <t>KUL/OPSV/044993/2021</t>
  </si>
  <si>
    <t>Droinvest, s.r.o. (29035295)</t>
  </si>
  <si>
    <t>Oprava podlah a zřícených vnitřních konstrukcí</t>
  </si>
  <si>
    <t>2021-05-11 16:45:59.0</t>
  </si>
  <si>
    <t>KUL/OPSV/044858/2021</t>
  </si>
  <si>
    <t>Kutná Hora (00236195)</t>
  </si>
  <si>
    <t>Obnova vnějšího pláště Městského Tylova divadla - pokračování - jihozápadní stěna</t>
  </si>
  <si>
    <t>2021-05-12 10:44:02.0</t>
  </si>
  <si>
    <t>KUL/OPSV/044892/2021</t>
  </si>
  <si>
    <t>Statické zajištění budovy Nového mlýna ve Vepřku</t>
  </si>
  <si>
    <t>2021-05-04 13:08:49.0</t>
  </si>
  <si>
    <t>KUL/OPSV/044876/2021</t>
  </si>
  <si>
    <t>Chlumín (00236853)</t>
  </si>
  <si>
    <t xml:space="preserve">Oprava střechy presbyteria, demontáž a montáž okapů z Cu plechu a oprava hodinového stroje na kostele sv. Maří Magdaleny v Chlumíně </t>
  </si>
  <si>
    <t>2021-05-06 14:30:41.0</t>
  </si>
  <si>
    <t>KUL/OPSV/045133/2021</t>
  </si>
  <si>
    <t>Koleč (00234559)</t>
  </si>
  <si>
    <t>Oprava střechy a stropu šprýcharu u zámku v Koleči</t>
  </si>
  <si>
    <t>2021-05-13 11:30:46.0</t>
  </si>
  <si>
    <t>CELKEM PROGRAM OBNOVA  PAMÁTEK</t>
  </si>
  <si>
    <t>Návrh na poskytnutí dotací z Programu 2021 pro poskytování dotací  na obnovu památek z rozpočtu Středočeského kraje 
ze Středočeského Fondu kultury a obnovy památek</t>
  </si>
  <si>
    <t>Tematické zadání Obnova památek  určených ke společenskému využití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</si>
</sst>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164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/>
    <xf numFmtId="0" fontId="0" fillId="0" borderId="0" xfId="0" applyFo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3" fontId="0" fillId="0" borderId="1" xfId="0" applyNumberFormat="1" applyBorder="1"/>
    <xf numFmtId="165" fontId="4" fillId="0" borderId="1" xfId="0" applyNumberFormat="1" applyFont="1" applyBorder="1"/>
    <xf numFmtId="0" fontId="0" fillId="0" borderId="5" xfId="0" applyBorder="1"/>
    <xf numFmtId="0" fontId="0" fillId="0" borderId="5" xfId="0" applyBorder="1" applyAlignment="1">
      <alignment wrapText="1"/>
    </xf>
    <xf numFmtId="2" fontId="0" fillId="0" borderId="5" xfId="0" applyNumberFormat="1" applyBorder="1"/>
    <xf numFmtId="3" fontId="0" fillId="0" borderId="5" xfId="0" applyNumberFormat="1" applyBorder="1"/>
    <xf numFmtId="3" fontId="9" fillId="0" borderId="5" xfId="0" applyNumberFormat="1" applyFont="1" applyBorder="1"/>
    <xf numFmtId="165" fontId="4" fillId="0" borderId="5" xfId="0" applyNumberFormat="1" applyFont="1" applyBorder="1"/>
    <xf numFmtId="2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6" xfId="0" applyBorder="1"/>
    <xf numFmtId="0" fontId="0" fillId="0" borderId="6" xfId="0" applyBorder="1" applyAlignment="1">
      <alignment wrapText="1"/>
    </xf>
    <xf numFmtId="2" fontId="0" fillId="0" borderId="6" xfId="0" applyNumberFormat="1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wrapText="1"/>
    </xf>
    <xf numFmtId="2" fontId="0" fillId="0" borderId="7" xfId="0" applyNumberFormat="1" applyBorder="1" applyAlignment="1">
      <alignment wrapText="1"/>
    </xf>
    <xf numFmtId="2" fontId="0" fillId="0" borderId="5" xfId="0" applyNumberFormat="1" applyBorder="1" applyAlignment="1">
      <alignment wrapText="1"/>
    </xf>
    <xf numFmtId="3" fontId="0" fillId="0" borderId="5" xfId="0" applyNumberFormat="1" applyBorder="1" applyAlignment="1">
      <alignment wrapText="1"/>
    </xf>
    <xf numFmtId="0" fontId="3" fillId="0" borderId="8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wrapText="1"/>
    </xf>
    <xf numFmtId="0" fontId="3" fillId="0" borderId="8" xfId="0" applyNumberFormat="1" applyFont="1" applyFill="1" applyBorder="1" applyAlignment="1">
      <alignment wrapText="1"/>
    </xf>
    <xf numFmtId="2" fontId="1" fillId="0" borderId="8" xfId="0" applyNumberFormat="1" applyFont="1" applyFill="1" applyBorder="1" applyAlignment="1">
      <alignment wrapText="1"/>
    </xf>
    <xf numFmtId="165" fontId="1" fillId="0" borderId="8" xfId="0" applyNumberFormat="1" applyFont="1" applyFill="1" applyBorder="1" applyAlignment="1">
      <alignment wrapText="1"/>
    </xf>
    <xf numFmtId="165" fontId="1" fillId="2" borderId="8" xfId="0" applyNumberFormat="1" applyFont="1" applyFill="1" applyBorder="1" applyAlignment="1">
      <alignment wrapText="1"/>
    </xf>
    <xf numFmtId="0" fontId="1" fillId="0" borderId="8" xfId="0" applyNumberFormat="1" applyFont="1" applyFill="1" applyBorder="1" applyAlignment="1"/>
    <xf numFmtId="0" fontId="1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NumberFormat="1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4" fillId="0" borderId="4" xfId="0" applyNumberFormat="1" applyFont="1" applyFill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zoomScaleNormal="100" workbookViewId="0">
      <selection activeCell="B37" sqref="B37"/>
    </sheetView>
  </sheetViews>
  <sheetFormatPr defaultRowHeight="15" x14ac:dyDescent="0.25"/>
  <cols>
    <col min="1" max="1" width="6.28515625" customWidth="1"/>
    <col min="2" max="2" width="21.42578125" customWidth="1"/>
    <col min="3" max="3" width="16" customWidth="1"/>
    <col min="4" max="4" width="11.5703125" customWidth="1"/>
    <col min="5" max="5" width="25" customWidth="1"/>
    <col min="6" max="6" width="11.5703125" customWidth="1"/>
    <col min="7" max="9" width="14.7109375" customWidth="1"/>
    <col min="10" max="10" width="20.5703125" customWidth="1"/>
    <col min="11" max="11" width="36.42578125" customWidth="1"/>
  </cols>
  <sheetData>
    <row r="1" spans="1:10" ht="40.5" customHeight="1" x14ac:dyDescent="0.25">
      <c r="A1" s="60" t="s">
        <v>241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x14ac:dyDescent="0.25">
      <c r="A2" s="63" t="s">
        <v>15</v>
      </c>
      <c r="B2" s="64"/>
      <c r="C2" s="64"/>
      <c r="D2" s="64"/>
      <c r="E2" s="64"/>
      <c r="F2" s="64"/>
      <c r="G2" s="64"/>
      <c r="H2" s="64"/>
      <c r="I2" s="1">
        <v>35000000</v>
      </c>
      <c r="J2" s="10"/>
    </row>
    <row r="3" spans="1:10" x14ac:dyDescent="0.25">
      <c r="A3" s="65"/>
      <c r="B3" s="66"/>
      <c r="C3" s="66"/>
      <c r="D3" s="66"/>
      <c r="E3" s="66"/>
      <c r="F3" s="66"/>
      <c r="G3" s="66"/>
      <c r="H3" s="66"/>
      <c r="I3" s="14"/>
      <c r="J3" s="10"/>
    </row>
    <row r="4" spans="1:10" x14ac:dyDescent="0.25">
      <c r="A4" s="55" t="s">
        <v>43</v>
      </c>
      <c r="B4" s="56"/>
      <c r="C4" s="56"/>
      <c r="D4" s="56"/>
      <c r="E4" s="56"/>
      <c r="F4" s="56"/>
      <c r="G4" s="56"/>
      <c r="H4" s="56"/>
      <c r="I4" s="13"/>
      <c r="J4" s="11"/>
    </row>
    <row r="5" spans="1:10" x14ac:dyDescent="0.25">
      <c r="A5" s="57" t="s">
        <v>12</v>
      </c>
      <c r="B5" s="58"/>
      <c r="C5" s="58"/>
      <c r="D5" s="58"/>
      <c r="E5" s="58"/>
      <c r="F5" s="58"/>
      <c r="G5" s="58"/>
      <c r="H5" s="59"/>
      <c r="I5" s="1">
        <v>7500000</v>
      </c>
      <c r="J5" s="12"/>
    </row>
    <row r="6" spans="1:10" ht="45" x14ac:dyDescent="0.25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6" t="s">
        <v>7</v>
      </c>
      <c r="I6" s="15" t="s">
        <v>8</v>
      </c>
      <c r="J6" s="15" t="s">
        <v>14</v>
      </c>
    </row>
    <row r="7" spans="1:10" ht="60" x14ac:dyDescent="0.25">
      <c r="A7" s="17" t="s">
        <v>9</v>
      </c>
      <c r="B7" s="24" t="s">
        <v>44</v>
      </c>
      <c r="C7" s="25" t="s">
        <v>179</v>
      </c>
      <c r="D7" s="25" t="s">
        <v>46</v>
      </c>
      <c r="E7" s="25" t="s">
        <v>47</v>
      </c>
      <c r="F7" s="26">
        <v>66</v>
      </c>
      <c r="G7" s="27">
        <v>280000</v>
      </c>
      <c r="H7" s="27">
        <v>280000</v>
      </c>
      <c r="I7" s="28">
        <f>H7</f>
        <v>280000</v>
      </c>
      <c r="J7" s="24" t="s">
        <v>48</v>
      </c>
    </row>
    <row r="8" spans="1:10" ht="30" x14ac:dyDescent="0.25">
      <c r="A8" s="17" t="s">
        <v>10</v>
      </c>
      <c r="B8" s="24" t="s">
        <v>49</v>
      </c>
      <c r="C8" s="25" t="s">
        <v>50</v>
      </c>
      <c r="D8" s="25" t="s">
        <v>51</v>
      </c>
      <c r="E8" s="25" t="s">
        <v>52</v>
      </c>
      <c r="F8" s="26">
        <v>62.714285714299997</v>
      </c>
      <c r="G8" s="27">
        <v>300000</v>
      </c>
      <c r="H8" s="27">
        <v>300000</v>
      </c>
      <c r="I8" s="28">
        <f>I7+H8</f>
        <v>580000</v>
      </c>
      <c r="J8" s="24" t="s">
        <v>53</v>
      </c>
    </row>
    <row r="9" spans="1:10" ht="75" x14ac:dyDescent="0.25">
      <c r="A9" s="17" t="s">
        <v>11</v>
      </c>
      <c r="B9" s="24" t="s">
        <v>54</v>
      </c>
      <c r="C9" s="25" t="s">
        <v>55</v>
      </c>
      <c r="D9" s="25" t="s">
        <v>56</v>
      </c>
      <c r="E9" s="25" t="s">
        <v>57</v>
      </c>
      <c r="F9" s="26">
        <v>62.285714285700003</v>
      </c>
      <c r="G9" s="27">
        <v>300000</v>
      </c>
      <c r="H9" s="27">
        <v>300000</v>
      </c>
      <c r="I9" s="28">
        <f>I8+H9</f>
        <v>880000</v>
      </c>
      <c r="J9" s="24" t="s">
        <v>58</v>
      </c>
    </row>
    <row r="10" spans="1:10" ht="30" x14ac:dyDescent="0.25">
      <c r="A10" s="17" t="s">
        <v>16</v>
      </c>
      <c r="B10" s="24" t="s">
        <v>59</v>
      </c>
      <c r="C10" s="25" t="s">
        <v>60</v>
      </c>
      <c r="D10" s="25" t="s">
        <v>61</v>
      </c>
      <c r="E10" s="25" t="s">
        <v>62</v>
      </c>
      <c r="F10" s="26">
        <v>61.714285714299997</v>
      </c>
      <c r="G10" s="27">
        <v>295000</v>
      </c>
      <c r="H10" s="27">
        <v>295000</v>
      </c>
      <c r="I10" s="28">
        <f>I9+H10</f>
        <v>1175000</v>
      </c>
      <c r="J10" s="24" t="s">
        <v>63</v>
      </c>
    </row>
    <row r="11" spans="1:10" ht="60" x14ac:dyDescent="0.25">
      <c r="A11" s="17" t="s">
        <v>17</v>
      </c>
      <c r="B11" s="24" t="s">
        <v>64</v>
      </c>
      <c r="C11" s="25" t="s">
        <v>65</v>
      </c>
      <c r="D11" s="25" t="s">
        <v>66</v>
      </c>
      <c r="E11" s="25" t="s">
        <v>67</v>
      </c>
      <c r="F11" s="26">
        <v>61.714285714299997</v>
      </c>
      <c r="G11" s="27">
        <v>270000</v>
      </c>
      <c r="H11" s="27">
        <v>270000</v>
      </c>
      <c r="I11" s="28">
        <f t="shared" ref="I11:I36" si="0">I10+H11</f>
        <v>1445000</v>
      </c>
      <c r="J11" s="24" t="s">
        <v>68</v>
      </c>
    </row>
    <row r="12" spans="1:10" ht="45" x14ac:dyDescent="0.25">
      <c r="A12" s="17" t="s">
        <v>18</v>
      </c>
      <c r="B12" s="24" t="s">
        <v>69</v>
      </c>
      <c r="C12" s="25" t="s">
        <v>70</v>
      </c>
      <c r="D12" s="25" t="s">
        <v>56</v>
      </c>
      <c r="E12" s="25" t="s">
        <v>71</v>
      </c>
      <c r="F12" s="26">
        <v>61.142857142899999</v>
      </c>
      <c r="G12" s="27">
        <v>210000</v>
      </c>
      <c r="H12" s="27">
        <v>210000</v>
      </c>
      <c r="I12" s="28">
        <f t="shared" si="0"/>
        <v>1655000</v>
      </c>
      <c r="J12" s="24" t="s">
        <v>72</v>
      </c>
    </row>
    <row r="13" spans="1:10" ht="75" x14ac:dyDescent="0.25">
      <c r="A13" s="17" t="s">
        <v>19</v>
      </c>
      <c r="B13" s="24" t="s">
        <v>73</v>
      </c>
      <c r="C13" s="25" t="s">
        <v>74</v>
      </c>
      <c r="D13" s="25" t="s">
        <v>75</v>
      </c>
      <c r="E13" s="25" t="s">
        <v>76</v>
      </c>
      <c r="F13" s="26">
        <v>60.571428571399998</v>
      </c>
      <c r="G13" s="27">
        <v>250000</v>
      </c>
      <c r="H13" s="27">
        <v>250000</v>
      </c>
      <c r="I13" s="28">
        <f t="shared" si="0"/>
        <v>1905000</v>
      </c>
      <c r="J13" s="24" t="s">
        <v>77</v>
      </c>
    </row>
    <row r="14" spans="1:10" ht="45" x14ac:dyDescent="0.25">
      <c r="A14" s="17" t="s">
        <v>20</v>
      </c>
      <c r="B14" s="24" t="s">
        <v>78</v>
      </c>
      <c r="C14" s="25" t="s">
        <v>79</v>
      </c>
      <c r="D14" s="25" t="s">
        <v>80</v>
      </c>
      <c r="E14" s="25" t="s">
        <v>81</v>
      </c>
      <c r="F14" s="26">
        <v>59.714285714299997</v>
      </c>
      <c r="G14" s="27">
        <v>300000</v>
      </c>
      <c r="H14" s="27">
        <v>300000</v>
      </c>
      <c r="I14" s="28">
        <f t="shared" si="0"/>
        <v>2205000</v>
      </c>
      <c r="J14" s="24" t="s">
        <v>82</v>
      </c>
    </row>
    <row r="15" spans="1:10" ht="60" x14ac:dyDescent="0.25">
      <c r="A15" s="17" t="s">
        <v>21</v>
      </c>
      <c r="B15" s="24" t="s">
        <v>83</v>
      </c>
      <c r="C15" s="25" t="s">
        <v>84</v>
      </c>
      <c r="D15" s="25" t="s">
        <v>85</v>
      </c>
      <c r="E15" s="25" t="s">
        <v>86</v>
      </c>
      <c r="F15" s="26">
        <v>58.571428571399998</v>
      </c>
      <c r="G15" s="27">
        <v>242440</v>
      </c>
      <c r="H15" s="27">
        <v>242440</v>
      </c>
      <c r="I15" s="28">
        <f t="shared" si="0"/>
        <v>2447440</v>
      </c>
      <c r="J15" s="24" t="s">
        <v>87</v>
      </c>
    </row>
    <row r="16" spans="1:10" ht="75" x14ac:dyDescent="0.25">
      <c r="A16" s="17" t="s">
        <v>22</v>
      </c>
      <c r="B16" s="24" t="s">
        <v>88</v>
      </c>
      <c r="C16" s="25" t="s">
        <v>89</v>
      </c>
      <c r="D16" s="25" t="s">
        <v>85</v>
      </c>
      <c r="E16" s="25" t="s">
        <v>90</v>
      </c>
      <c r="F16" s="26">
        <v>57.857142857100001</v>
      </c>
      <c r="G16" s="27">
        <v>300000</v>
      </c>
      <c r="H16" s="27">
        <v>300000</v>
      </c>
      <c r="I16" s="28">
        <f t="shared" si="0"/>
        <v>2747440</v>
      </c>
      <c r="J16" s="24" t="s">
        <v>91</v>
      </c>
    </row>
    <row r="17" spans="1:10" ht="45" x14ac:dyDescent="0.25">
      <c r="A17" s="17" t="s">
        <v>23</v>
      </c>
      <c r="B17" s="24" t="s">
        <v>92</v>
      </c>
      <c r="C17" s="25" t="s">
        <v>93</v>
      </c>
      <c r="D17" s="25" t="s">
        <v>94</v>
      </c>
      <c r="E17" s="25" t="s">
        <v>95</v>
      </c>
      <c r="F17" s="26">
        <v>57.142857142899999</v>
      </c>
      <c r="G17" s="27">
        <v>50000</v>
      </c>
      <c r="H17" s="27">
        <v>50000</v>
      </c>
      <c r="I17" s="28">
        <f t="shared" si="0"/>
        <v>2797440</v>
      </c>
      <c r="J17" s="24" t="s">
        <v>96</v>
      </c>
    </row>
    <row r="18" spans="1:10" ht="30" x14ac:dyDescent="0.25">
      <c r="A18" s="17" t="s">
        <v>24</v>
      </c>
      <c r="B18" s="24" t="s">
        <v>97</v>
      </c>
      <c r="C18" s="25" t="s">
        <v>98</v>
      </c>
      <c r="D18" s="25" t="s">
        <v>99</v>
      </c>
      <c r="E18" s="25" t="s">
        <v>100</v>
      </c>
      <c r="F18" s="26">
        <v>56.142857142899999</v>
      </c>
      <c r="G18" s="27">
        <v>300000</v>
      </c>
      <c r="H18" s="27">
        <v>300000</v>
      </c>
      <c r="I18" s="28">
        <f t="shared" si="0"/>
        <v>3097440</v>
      </c>
      <c r="J18" s="24" t="s">
        <v>101</v>
      </c>
    </row>
    <row r="19" spans="1:10" ht="45" x14ac:dyDescent="0.25">
      <c r="A19" s="17" t="s">
        <v>25</v>
      </c>
      <c r="B19" s="24" t="s">
        <v>102</v>
      </c>
      <c r="C19" s="25" t="s">
        <v>103</v>
      </c>
      <c r="D19" s="25" t="s">
        <v>51</v>
      </c>
      <c r="E19" s="25" t="s">
        <v>104</v>
      </c>
      <c r="F19" s="26">
        <v>56.142857142899999</v>
      </c>
      <c r="G19" s="27">
        <v>250000</v>
      </c>
      <c r="H19" s="27">
        <v>250000</v>
      </c>
      <c r="I19" s="28">
        <f t="shared" si="0"/>
        <v>3347440</v>
      </c>
      <c r="J19" s="24" t="s">
        <v>105</v>
      </c>
    </row>
    <row r="20" spans="1:10" ht="45" x14ac:dyDescent="0.25">
      <c r="A20" s="17" t="s">
        <v>26</v>
      </c>
      <c r="B20" s="24" t="s">
        <v>106</v>
      </c>
      <c r="C20" s="25" t="s">
        <v>107</v>
      </c>
      <c r="D20" s="25" t="s">
        <v>46</v>
      </c>
      <c r="E20" s="25" t="s">
        <v>108</v>
      </c>
      <c r="F20" s="26">
        <v>54.428571428600002</v>
      </c>
      <c r="G20" s="27">
        <v>300000</v>
      </c>
      <c r="H20" s="27">
        <v>300000</v>
      </c>
      <c r="I20" s="28">
        <f t="shared" si="0"/>
        <v>3647440</v>
      </c>
      <c r="J20" s="24" t="s">
        <v>109</v>
      </c>
    </row>
    <row r="21" spans="1:10" ht="75" x14ac:dyDescent="0.25">
      <c r="A21" s="17" t="s">
        <v>27</v>
      </c>
      <c r="B21" s="24" t="s">
        <v>110</v>
      </c>
      <c r="C21" s="25" t="s">
        <v>111</v>
      </c>
      <c r="D21" s="25" t="s">
        <v>112</v>
      </c>
      <c r="E21" s="25" t="s">
        <v>113</v>
      </c>
      <c r="F21" s="26">
        <v>54.428571428600002</v>
      </c>
      <c r="G21" s="27">
        <v>92807</v>
      </c>
      <c r="H21" s="27">
        <v>92807</v>
      </c>
      <c r="I21" s="28">
        <f t="shared" si="0"/>
        <v>3740247</v>
      </c>
      <c r="J21" s="24" t="s">
        <v>114</v>
      </c>
    </row>
    <row r="22" spans="1:10" ht="45" x14ac:dyDescent="0.25">
      <c r="A22" s="17" t="s">
        <v>28</v>
      </c>
      <c r="B22" s="24" t="s">
        <v>115</v>
      </c>
      <c r="C22" s="25" t="s">
        <v>116</v>
      </c>
      <c r="D22" s="25" t="s">
        <v>117</v>
      </c>
      <c r="E22" s="25" t="s">
        <v>118</v>
      </c>
      <c r="F22" s="26">
        <v>54.285714285700003</v>
      </c>
      <c r="G22" s="27">
        <v>300000</v>
      </c>
      <c r="H22" s="27">
        <v>300000</v>
      </c>
      <c r="I22" s="28">
        <f t="shared" si="0"/>
        <v>4040247</v>
      </c>
      <c r="J22" s="24" t="s">
        <v>119</v>
      </c>
    </row>
    <row r="23" spans="1:10" ht="75" x14ac:dyDescent="0.25">
      <c r="A23" s="17" t="s">
        <v>29</v>
      </c>
      <c r="B23" s="24" t="s">
        <v>120</v>
      </c>
      <c r="C23" s="25" t="s">
        <v>121</v>
      </c>
      <c r="D23" s="25" t="s">
        <v>122</v>
      </c>
      <c r="E23" s="25" t="s">
        <v>123</v>
      </c>
      <c r="F23" s="26">
        <v>53.571428571399998</v>
      </c>
      <c r="G23" s="27">
        <v>200000</v>
      </c>
      <c r="H23" s="27">
        <v>200000</v>
      </c>
      <c r="I23" s="28">
        <f t="shared" si="0"/>
        <v>4240247</v>
      </c>
      <c r="J23" s="24" t="s">
        <v>124</v>
      </c>
    </row>
    <row r="24" spans="1:10" ht="45" x14ac:dyDescent="0.25">
      <c r="A24" s="17" t="s">
        <v>30</v>
      </c>
      <c r="B24" s="24" t="s">
        <v>125</v>
      </c>
      <c r="C24" s="25" t="s">
        <v>126</v>
      </c>
      <c r="D24" s="25" t="s">
        <v>80</v>
      </c>
      <c r="E24" s="25" t="s">
        <v>127</v>
      </c>
      <c r="F24" s="26">
        <v>53.428571428600002</v>
      </c>
      <c r="G24" s="27">
        <v>105000</v>
      </c>
      <c r="H24" s="27">
        <v>105000</v>
      </c>
      <c r="I24" s="28">
        <f t="shared" si="0"/>
        <v>4345247</v>
      </c>
      <c r="J24" s="24" t="s">
        <v>128</v>
      </c>
    </row>
    <row r="25" spans="1:10" ht="90" x14ac:dyDescent="0.25">
      <c r="A25" s="17" t="s">
        <v>31</v>
      </c>
      <c r="B25" s="24" t="s">
        <v>129</v>
      </c>
      <c r="C25" s="25" t="s">
        <v>130</v>
      </c>
      <c r="D25" s="25" t="s">
        <v>131</v>
      </c>
      <c r="E25" s="25" t="s">
        <v>132</v>
      </c>
      <c r="F25" s="26">
        <v>53</v>
      </c>
      <c r="G25" s="27">
        <v>300000</v>
      </c>
      <c r="H25" s="27">
        <v>300000</v>
      </c>
      <c r="I25" s="28">
        <f t="shared" si="0"/>
        <v>4645247</v>
      </c>
      <c r="J25" s="24" t="s">
        <v>133</v>
      </c>
    </row>
    <row r="26" spans="1:10" ht="75" x14ac:dyDescent="0.25">
      <c r="A26" s="17" t="s">
        <v>32</v>
      </c>
      <c r="B26" s="24" t="s">
        <v>134</v>
      </c>
      <c r="C26" s="25" t="s">
        <v>135</v>
      </c>
      <c r="D26" s="25" t="s">
        <v>136</v>
      </c>
      <c r="E26" s="25" t="s">
        <v>137</v>
      </c>
      <c r="F26" s="26">
        <v>52.571428571399998</v>
      </c>
      <c r="G26" s="27">
        <v>300000</v>
      </c>
      <c r="H26" s="27">
        <v>300000</v>
      </c>
      <c r="I26" s="28">
        <f t="shared" si="0"/>
        <v>4945247</v>
      </c>
      <c r="J26" s="24" t="s">
        <v>138</v>
      </c>
    </row>
    <row r="27" spans="1:10" ht="60" x14ac:dyDescent="0.25">
      <c r="A27" s="17" t="s">
        <v>33</v>
      </c>
      <c r="B27" s="24" t="s">
        <v>139</v>
      </c>
      <c r="C27" s="25" t="s">
        <v>140</v>
      </c>
      <c r="D27" s="25" t="s">
        <v>75</v>
      </c>
      <c r="E27" s="25" t="s">
        <v>141</v>
      </c>
      <c r="F27" s="26">
        <v>52.428571428600002</v>
      </c>
      <c r="G27" s="27">
        <v>300000</v>
      </c>
      <c r="H27" s="27">
        <v>300000</v>
      </c>
      <c r="I27" s="28">
        <f t="shared" si="0"/>
        <v>5245247</v>
      </c>
      <c r="J27" s="24" t="s">
        <v>142</v>
      </c>
    </row>
    <row r="28" spans="1:10" ht="60" x14ac:dyDescent="0.25">
      <c r="A28" s="17" t="s">
        <v>34</v>
      </c>
      <c r="B28" s="24" t="s">
        <v>143</v>
      </c>
      <c r="C28" s="25" t="s">
        <v>144</v>
      </c>
      <c r="D28" s="25" t="s">
        <v>117</v>
      </c>
      <c r="E28" s="25" t="s">
        <v>145</v>
      </c>
      <c r="F28" s="26">
        <v>52.142857142899999</v>
      </c>
      <c r="G28" s="27">
        <v>300000</v>
      </c>
      <c r="H28" s="27">
        <v>300000</v>
      </c>
      <c r="I28" s="28">
        <f t="shared" si="0"/>
        <v>5545247</v>
      </c>
      <c r="J28" s="24" t="s">
        <v>146</v>
      </c>
    </row>
    <row r="29" spans="1:10" ht="45" x14ac:dyDescent="0.25">
      <c r="A29" s="17" t="s">
        <v>35</v>
      </c>
      <c r="B29" s="24" t="s">
        <v>147</v>
      </c>
      <c r="C29" s="25" t="s">
        <v>148</v>
      </c>
      <c r="D29" s="25" t="s">
        <v>85</v>
      </c>
      <c r="E29" s="25" t="s">
        <v>149</v>
      </c>
      <c r="F29" s="26">
        <v>52.142857142899999</v>
      </c>
      <c r="G29" s="27">
        <v>300000</v>
      </c>
      <c r="H29" s="27">
        <v>300000</v>
      </c>
      <c r="I29" s="28">
        <f t="shared" si="0"/>
        <v>5845247</v>
      </c>
      <c r="J29" s="24" t="s">
        <v>150</v>
      </c>
    </row>
    <row r="30" spans="1:10" ht="60" x14ac:dyDescent="0.25">
      <c r="A30" s="17" t="s">
        <v>36</v>
      </c>
      <c r="B30" s="24" t="s">
        <v>151</v>
      </c>
      <c r="C30" s="25" t="s">
        <v>152</v>
      </c>
      <c r="D30" s="25" t="s">
        <v>122</v>
      </c>
      <c r="E30" s="25" t="s">
        <v>153</v>
      </c>
      <c r="F30" s="26">
        <v>52</v>
      </c>
      <c r="G30" s="27">
        <v>89000</v>
      </c>
      <c r="H30" s="27">
        <v>89000</v>
      </c>
      <c r="I30" s="28">
        <f t="shared" si="0"/>
        <v>5934247</v>
      </c>
      <c r="J30" s="24" t="s">
        <v>154</v>
      </c>
    </row>
    <row r="31" spans="1:10" ht="60" x14ac:dyDescent="0.25">
      <c r="A31" s="17" t="s">
        <v>37</v>
      </c>
      <c r="B31" s="24" t="s">
        <v>155</v>
      </c>
      <c r="C31" s="25" t="s">
        <v>156</v>
      </c>
      <c r="D31" s="25" t="s">
        <v>80</v>
      </c>
      <c r="E31" s="25" t="s">
        <v>157</v>
      </c>
      <c r="F31" s="26">
        <v>50.857142857100001</v>
      </c>
      <c r="G31" s="27">
        <v>200000</v>
      </c>
      <c r="H31" s="27">
        <v>200000</v>
      </c>
      <c r="I31" s="28">
        <f t="shared" si="0"/>
        <v>6134247</v>
      </c>
      <c r="J31" s="24" t="s">
        <v>158</v>
      </c>
    </row>
    <row r="32" spans="1:10" ht="45" x14ac:dyDescent="0.25">
      <c r="A32" s="17" t="s">
        <v>38</v>
      </c>
      <c r="B32" s="24" t="s">
        <v>159</v>
      </c>
      <c r="C32" s="25" t="s">
        <v>160</v>
      </c>
      <c r="D32" s="25" t="s">
        <v>66</v>
      </c>
      <c r="E32" s="25" t="s">
        <v>161</v>
      </c>
      <c r="F32" s="26">
        <v>50.285714285700003</v>
      </c>
      <c r="G32" s="27">
        <v>300000</v>
      </c>
      <c r="H32" s="27">
        <v>300000</v>
      </c>
      <c r="I32" s="28">
        <f t="shared" si="0"/>
        <v>6434247</v>
      </c>
      <c r="J32" s="24" t="s">
        <v>162</v>
      </c>
    </row>
    <row r="33" spans="1:10" ht="30" x14ac:dyDescent="0.25">
      <c r="A33" s="17" t="s">
        <v>39</v>
      </c>
      <c r="B33" s="24" t="s">
        <v>163</v>
      </c>
      <c r="C33" s="25" t="s">
        <v>164</v>
      </c>
      <c r="D33" s="25" t="s">
        <v>122</v>
      </c>
      <c r="E33" s="25" t="s">
        <v>165</v>
      </c>
      <c r="F33" s="26">
        <v>50.285714285700003</v>
      </c>
      <c r="G33" s="27">
        <v>300000</v>
      </c>
      <c r="H33" s="27">
        <v>300000</v>
      </c>
      <c r="I33" s="28">
        <f t="shared" si="0"/>
        <v>6734247</v>
      </c>
      <c r="J33" s="24" t="s">
        <v>166</v>
      </c>
    </row>
    <row r="34" spans="1:10" ht="45" x14ac:dyDescent="0.25">
      <c r="A34" s="17" t="s">
        <v>40</v>
      </c>
      <c r="B34" s="24" t="s">
        <v>167</v>
      </c>
      <c r="C34" s="25" t="s">
        <v>168</v>
      </c>
      <c r="D34" s="25" t="s">
        <v>117</v>
      </c>
      <c r="E34" s="25" t="s">
        <v>169</v>
      </c>
      <c r="F34" s="26">
        <v>49.857142857100001</v>
      </c>
      <c r="G34" s="27">
        <v>300000</v>
      </c>
      <c r="H34" s="27">
        <v>300000</v>
      </c>
      <c r="I34" s="28">
        <f t="shared" si="0"/>
        <v>7034247</v>
      </c>
      <c r="J34" s="24" t="s">
        <v>170</v>
      </c>
    </row>
    <row r="35" spans="1:10" ht="60" x14ac:dyDescent="0.25">
      <c r="A35" s="17" t="s">
        <v>41</v>
      </c>
      <c r="B35" s="24" t="s">
        <v>171</v>
      </c>
      <c r="C35" s="25" t="s">
        <v>172</v>
      </c>
      <c r="D35" s="25" t="s">
        <v>99</v>
      </c>
      <c r="E35" s="25" t="s">
        <v>173</v>
      </c>
      <c r="F35" s="26">
        <v>49.142857142899999</v>
      </c>
      <c r="G35" s="27">
        <v>300000</v>
      </c>
      <c r="H35" s="27">
        <v>300000</v>
      </c>
      <c r="I35" s="28">
        <f t="shared" si="0"/>
        <v>7334247</v>
      </c>
      <c r="J35" s="24" t="s">
        <v>174</v>
      </c>
    </row>
    <row r="36" spans="1:10" ht="45.75" thickBot="1" x14ac:dyDescent="0.3">
      <c r="A36" s="17" t="s">
        <v>42</v>
      </c>
      <c r="B36" s="29" t="s">
        <v>175</v>
      </c>
      <c r="C36" s="30" t="s">
        <v>176</v>
      </c>
      <c r="D36" s="30" t="s">
        <v>122</v>
      </c>
      <c r="E36" s="30" t="s">
        <v>177</v>
      </c>
      <c r="F36" s="31">
        <v>48.285714285700003</v>
      </c>
      <c r="G36" s="32">
        <v>300000</v>
      </c>
      <c r="H36" s="33">
        <v>165753</v>
      </c>
      <c r="I36" s="34">
        <f t="shared" si="0"/>
        <v>7500000</v>
      </c>
      <c r="J36" s="29" t="s">
        <v>178</v>
      </c>
    </row>
    <row r="37" spans="1:10" ht="15.75" thickTop="1" x14ac:dyDescent="0.25">
      <c r="A37" s="45"/>
      <c r="B37" s="46" t="s">
        <v>13</v>
      </c>
      <c r="C37" s="47"/>
      <c r="D37" s="46"/>
      <c r="E37" s="46"/>
      <c r="F37" s="48"/>
      <c r="G37" s="49"/>
      <c r="H37" s="50">
        <v>7500000</v>
      </c>
      <c r="I37" s="49"/>
      <c r="J37" s="51"/>
    </row>
    <row r="38" spans="1:10" x14ac:dyDescent="0.25">
      <c r="A38" s="20"/>
      <c r="B38" s="2"/>
      <c r="C38" s="2"/>
      <c r="D38" s="2"/>
      <c r="E38" s="2"/>
      <c r="F38" s="2"/>
      <c r="G38" s="3"/>
      <c r="H38" s="3"/>
      <c r="I38" s="3"/>
      <c r="J38" s="4"/>
    </row>
    <row r="39" spans="1:10" x14ac:dyDescent="0.25">
      <c r="A39" s="20"/>
      <c r="B39" s="2"/>
      <c r="C39" s="2"/>
      <c r="D39" s="2"/>
      <c r="E39" s="2"/>
      <c r="F39" s="2"/>
      <c r="G39" s="3"/>
      <c r="H39" s="3"/>
      <c r="I39" s="3"/>
      <c r="J39" s="4"/>
    </row>
    <row r="40" spans="1:10" x14ac:dyDescent="0.25">
      <c r="A40" s="20"/>
      <c r="B40" s="2"/>
      <c r="C40" s="2"/>
      <c r="D40" s="2"/>
      <c r="E40" s="2"/>
      <c r="F40" s="2"/>
      <c r="G40" s="3"/>
      <c r="H40" s="3"/>
      <c r="I40" s="3"/>
      <c r="J40" s="4"/>
    </row>
    <row r="41" spans="1:10" x14ac:dyDescent="0.25">
      <c r="A41" s="55" t="s">
        <v>242</v>
      </c>
      <c r="B41" s="56"/>
      <c r="C41" s="56"/>
      <c r="D41" s="56"/>
      <c r="E41" s="56"/>
      <c r="F41" s="56"/>
      <c r="G41" s="56"/>
      <c r="H41" s="56"/>
      <c r="I41" s="13"/>
      <c r="J41" s="11"/>
    </row>
    <row r="42" spans="1:10" x14ac:dyDescent="0.25">
      <c r="A42" s="57" t="s">
        <v>12</v>
      </c>
      <c r="B42" s="58"/>
      <c r="C42" s="58"/>
      <c r="D42" s="58"/>
      <c r="E42" s="58"/>
      <c r="F42" s="58"/>
      <c r="G42" s="58"/>
      <c r="H42" s="59"/>
      <c r="I42" s="1">
        <v>27500000</v>
      </c>
      <c r="J42" s="12"/>
    </row>
    <row r="43" spans="1:10" ht="45" x14ac:dyDescent="0.25">
      <c r="A43" s="15" t="s">
        <v>0</v>
      </c>
      <c r="B43" s="15" t="s">
        <v>1</v>
      </c>
      <c r="C43" s="15" t="s">
        <v>2</v>
      </c>
      <c r="D43" s="15" t="s">
        <v>3</v>
      </c>
      <c r="E43" s="15" t="s">
        <v>4</v>
      </c>
      <c r="F43" s="15" t="s">
        <v>5</v>
      </c>
      <c r="G43" s="15" t="s">
        <v>6</v>
      </c>
      <c r="H43" s="16" t="s">
        <v>7</v>
      </c>
      <c r="I43" s="15" t="s">
        <v>8</v>
      </c>
      <c r="J43" s="15" t="s">
        <v>14</v>
      </c>
    </row>
    <row r="44" spans="1:10" ht="30" x14ac:dyDescent="0.25">
      <c r="A44" s="17" t="s">
        <v>9</v>
      </c>
      <c r="B44" s="24" t="s">
        <v>180</v>
      </c>
      <c r="C44" s="25" t="s">
        <v>181</v>
      </c>
      <c r="D44" s="25" t="s">
        <v>61</v>
      </c>
      <c r="E44" s="25" t="s">
        <v>182</v>
      </c>
      <c r="F44" s="35">
        <v>77.142857142899999</v>
      </c>
      <c r="G44" s="36">
        <v>4000000</v>
      </c>
      <c r="H44" s="27">
        <v>3085714</v>
      </c>
      <c r="I44" s="27">
        <f>H44</f>
        <v>3085714</v>
      </c>
      <c r="J44" s="24" t="s">
        <v>183</v>
      </c>
    </row>
    <row r="45" spans="1:10" ht="30" x14ac:dyDescent="0.25">
      <c r="A45" s="17" t="s">
        <v>10</v>
      </c>
      <c r="B45" s="24" t="s">
        <v>184</v>
      </c>
      <c r="C45" s="25" t="s">
        <v>45</v>
      </c>
      <c r="D45" s="25" t="s">
        <v>46</v>
      </c>
      <c r="E45" s="25" t="s">
        <v>185</v>
      </c>
      <c r="F45" s="35">
        <v>73.142857142899999</v>
      </c>
      <c r="G45" s="36">
        <v>3988976</v>
      </c>
      <c r="H45" s="27">
        <v>2917651</v>
      </c>
      <c r="I45" s="27">
        <f>I44+H45</f>
        <v>6003365</v>
      </c>
      <c r="J45" s="24" t="s">
        <v>186</v>
      </c>
    </row>
    <row r="46" spans="1:10" ht="90" x14ac:dyDescent="0.25">
      <c r="A46" s="17" t="s">
        <v>11</v>
      </c>
      <c r="B46" s="24" t="s">
        <v>187</v>
      </c>
      <c r="C46" s="25" t="s">
        <v>188</v>
      </c>
      <c r="D46" s="25" t="s">
        <v>112</v>
      </c>
      <c r="E46" s="25" t="s">
        <v>189</v>
      </c>
      <c r="F46" s="35">
        <v>73</v>
      </c>
      <c r="G46" s="36">
        <v>4000000</v>
      </c>
      <c r="H46" s="27">
        <v>2920000</v>
      </c>
      <c r="I46" s="27">
        <f t="shared" ref="I46:I58" si="1">I45+H46</f>
        <v>8923365</v>
      </c>
      <c r="J46" s="24" t="s">
        <v>190</v>
      </c>
    </row>
    <row r="47" spans="1:10" ht="45" x14ac:dyDescent="0.25">
      <c r="A47" s="17" t="s">
        <v>16</v>
      </c>
      <c r="B47" s="24" t="s">
        <v>191</v>
      </c>
      <c r="C47" s="25" t="s">
        <v>192</v>
      </c>
      <c r="D47" s="25" t="s">
        <v>66</v>
      </c>
      <c r="E47" s="25" t="s">
        <v>193</v>
      </c>
      <c r="F47" s="35">
        <v>71.571428571400006</v>
      </c>
      <c r="G47" s="36">
        <v>3793915</v>
      </c>
      <c r="H47" s="27">
        <v>2715359</v>
      </c>
      <c r="I47" s="27">
        <f t="shared" si="1"/>
        <v>11638724</v>
      </c>
      <c r="J47" s="24" t="s">
        <v>194</v>
      </c>
    </row>
    <row r="48" spans="1:10" x14ac:dyDescent="0.25">
      <c r="A48" s="17" t="s">
        <v>17</v>
      </c>
      <c r="B48" s="24" t="s">
        <v>195</v>
      </c>
      <c r="C48" s="25" t="s">
        <v>196</v>
      </c>
      <c r="D48" s="25" t="s">
        <v>122</v>
      </c>
      <c r="E48" s="25" t="s">
        <v>197</v>
      </c>
      <c r="F48" s="35">
        <v>71.142857142899999</v>
      </c>
      <c r="G48" s="36">
        <v>4000000</v>
      </c>
      <c r="H48" s="27">
        <v>2845714</v>
      </c>
      <c r="I48" s="27">
        <f t="shared" si="1"/>
        <v>14484438</v>
      </c>
      <c r="J48" s="24" t="s">
        <v>198</v>
      </c>
    </row>
    <row r="49" spans="1:10" ht="75" x14ac:dyDescent="0.25">
      <c r="A49" s="17" t="s">
        <v>18</v>
      </c>
      <c r="B49" s="24" t="s">
        <v>199</v>
      </c>
      <c r="C49" s="25" t="s">
        <v>200</v>
      </c>
      <c r="D49" s="25" t="s">
        <v>201</v>
      </c>
      <c r="E49" s="25" t="s">
        <v>202</v>
      </c>
      <c r="F49" s="35">
        <v>70.714285714300004</v>
      </c>
      <c r="G49" s="36">
        <v>4000000</v>
      </c>
      <c r="H49" s="27">
        <v>2828571</v>
      </c>
      <c r="I49" s="27">
        <f t="shared" si="1"/>
        <v>17313009</v>
      </c>
      <c r="J49" s="24" t="s">
        <v>203</v>
      </c>
    </row>
    <row r="50" spans="1:10" ht="60" x14ac:dyDescent="0.25">
      <c r="A50" s="17" t="s">
        <v>19</v>
      </c>
      <c r="B50" s="37" t="s">
        <v>204</v>
      </c>
      <c r="C50" s="38" t="s">
        <v>205</v>
      </c>
      <c r="D50" s="38" t="s">
        <v>51</v>
      </c>
      <c r="E50" s="38" t="s">
        <v>206</v>
      </c>
      <c r="F50" s="39">
        <v>69.714285714300004</v>
      </c>
      <c r="G50" s="36">
        <v>3090000</v>
      </c>
      <c r="H50" s="27">
        <v>2154171</v>
      </c>
      <c r="I50" s="27">
        <f t="shared" si="1"/>
        <v>19467180</v>
      </c>
      <c r="J50" s="37" t="s">
        <v>207</v>
      </c>
    </row>
    <row r="51" spans="1:10" ht="60" x14ac:dyDescent="0.25">
      <c r="A51" s="17" t="s">
        <v>20</v>
      </c>
      <c r="B51" s="24" t="s">
        <v>208</v>
      </c>
      <c r="C51" s="25" t="s">
        <v>209</v>
      </c>
      <c r="D51" s="25" t="s">
        <v>210</v>
      </c>
      <c r="E51" s="25" t="s">
        <v>211</v>
      </c>
      <c r="F51" s="35">
        <v>69.571428571400006</v>
      </c>
      <c r="G51" s="36">
        <v>2150000</v>
      </c>
      <c r="H51" s="27">
        <v>1495786</v>
      </c>
      <c r="I51" s="27">
        <f t="shared" si="1"/>
        <v>20962966</v>
      </c>
      <c r="J51" s="24" t="s">
        <v>212</v>
      </c>
    </row>
    <row r="52" spans="1:10" ht="60" x14ac:dyDescent="0.25">
      <c r="A52" s="17" t="s">
        <v>21</v>
      </c>
      <c r="B52" s="24" t="s">
        <v>213</v>
      </c>
      <c r="C52" s="25" t="s">
        <v>214</v>
      </c>
      <c r="D52" s="25" t="s">
        <v>56</v>
      </c>
      <c r="E52" s="25" t="s">
        <v>215</v>
      </c>
      <c r="F52" s="35">
        <v>69.142857142899999</v>
      </c>
      <c r="G52" s="36">
        <v>1700000</v>
      </c>
      <c r="H52" s="27">
        <v>1175429</v>
      </c>
      <c r="I52" s="27">
        <f t="shared" si="1"/>
        <v>22138395</v>
      </c>
      <c r="J52" s="24" t="s">
        <v>216</v>
      </c>
    </row>
    <row r="53" spans="1:10" ht="75" x14ac:dyDescent="0.25">
      <c r="A53" s="17" t="s">
        <v>22</v>
      </c>
      <c r="B53" s="24" t="s">
        <v>217</v>
      </c>
      <c r="C53" s="25" t="s">
        <v>218</v>
      </c>
      <c r="D53" s="25" t="s">
        <v>99</v>
      </c>
      <c r="E53" s="25" t="s">
        <v>219</v>
      </c>
      <c r="F53" s="35">
        <v>67.142857142899999</v>
      </c>
      <c r="G53" s="36">
        <v>1824101</v>
      </c>
      <c r="H53" s="27">
        <v>1224754</v>
      </c>
      <c r="I53" s="27">
        <f t="shared" si="1"/>
        <v>23363149</v>
      </c>
      <c r="J53" s="24" t="s">
        <v>220</v>
      </c>
    </row>
    <row r="54" spans="1:10" ht="30" x14ac:dyDescent="0.25">
      <c r="A54" s="17" t="s">
        <v>23</v>
      </c>
      <c r="B54" s="24" t="s">
        <v>221</v>
      </c>
      <c r="C54" s="25" t="s">
        <v>222</v>
      </c>
      <c r="D54" s="25" t="s">
        <v>51</v>
      </c>
      <c r="E54" s="25" t="s">
        <v>223</v>
      </c>
      <c r="F54" s="35">
        <v>67.142857142899999</v>
      </c>
      <c r="G54" s="36">
        <v>3200000</v>
      </c>
      <c r="H54" s="27">
        <v>2148571</v>
      </c>
      <c r="I54" s="27">
        <f t="shared" si="1"/>
        <v>25511720</v>
      </c>
      <c r="J54" s="24" t="s">
        <v>224</v>
      </c>
    </row>
    <row r="55" spans="1:10" ht="60" x14ac:dyDescent="0.25">
      <c r="A55" s="17" t="s">
        <v>24</v>
      </c>
      <c r="B55" s="40" t="s">
        <v>225</v>
      </c>
      <c r="C55" s="41" t="s">
        <v>226</v>
      </c>
      <c r="D55" s="41" t="s">
        <v>85</v>
      </c>
      <c r="E55" s="41" t="s">
        <v>227</v>
      </c>
      <c r="F55" s="42">
        <v>65.857142857100001</v>
      </c>
      <c r="G55" s="36">
        <v>800000</v>
      </c>
      <c r="H55" s="27">
        <v>526857</v>
      </c>
      <c r="I55" s="27">
        <f t="shared" si="1"/>
        <v>26038577</v>
      </c>
      <c r="J55" s="40" t="s">
        <v>228</v>
      </c>
    </row>
    <row r="56" spans="1:10" ht="30" x14ac:dyDescent="0.25">
      <c r="A56" s="17" t="s">
        <v>25</v>
      </c>
      <c r="B56" s="24" t="s">
        <v>229</v>
      </c>
      <c r="C56" s="25" t="s">
        <v>60</v>
      </c>
      <c r="D56" s="25" t="s">
        <v>61</v>
      </c>
      <c r="E56" s="25" t="s">
        <v>230</v>
      </c>
      <c r="F56" s="35">
        <v>65.571428571400006</v>
      </c>
      <c r="G56" s="36">
        <v>900000</v>
      </c>
      <c r="H56" s="27">
        <v>590143</v>
      </c>
      <c r="I56" s="27">
        <f t="shared" si="1"/>
        <v>26628720</v>
      </c>
      <c r="J56" s="24" t="s">
        <v>231</v>
      </c>
    </row>
    <row r="57" spans="1:10" ht="90" x14ac:dyDescent="0.25">
      <c r="A57" s="17" t="s">
        <v>26</v>
      </c>
      <c r="B57" s="24" t="s">
        <v>232</v>
      </c>
      <c r="C57" s="25" t="s">
        <v>233</v>
      </c>
      <c r="D57" s="25" t="s">
        <v>122</v>
      </c>
      <c r="E57" s="25" t="s">
        <v>234</v>
      </c>
      <c r="F57" s="35">
        <v>65.428571428599994</v>
      </c>
      <c r="G57" s="36">
        <v>1000514</v>
      </c>
      <c r="H57" s="27">
        <v>654622</v>
      </c>
      <c r="I57" s="27">
        <f t="shared" si="1"/>
        <v>27283342</v>
      </c>
      <c r="J57" s="24" t="s">
        <v>235</v>
      </c>
    </row>
    <row r="58" spans="1:10" ht="30.75" thickBot="1" x14ac:dyDescent="0.3">
      <c r="A58" s="17" t="s">
        <v>27</v>
      </c>
      <c r="B58" s="29" t="s">
        <v>236</v>
      </c>
      <c r="C58" s="30" t="s">
        <v>237</v>
      </c>
      <c r="D58" s="30" t="s">
        <v>56</v>
      </c>
      <c r="E58" s="30" t="s">
        <v>238</v>
      </c>
      <c r="F58" s="43">
        <v>65</v>
      </c>
      <c r="G58" s="44">
        <v>3175624</v>
      </c>
      <c r="H58" s="33">
        <v>216658</v>
      </c>
      <c r="I58" s="32">
        <f t="shared" si="1"/>
        <v>27500000</v>
      </c>
      <c r="J58" s="29" t="s">
        <v>239</v>
      </c>
    </row>
    <row r="59" spans="1:10" ht="15.75" thickTop="1" x14ac:dyDescent="0.25">
      <c r="A59" s="18"/>
      <c r="B59" s="5" t="s">
        <v>13</v>
      </c>
      <c r="C59" s="19"/>
      <c r="D59" s="5"/>
      <c r="E59" s="5"/>
      <c r="F59" s="23"/>
      <c r="G59" s="6"/>
      <c r="H59" s="7">
        <v>27500000</v>
      </c>
      <c r="I59" s="6"/>
      <c r="J59" s="8"/>
    </row>
    <row r="60" spans="1:10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x14ac:dyDescent="0.25">
      <c r="A61" s="21"/>
      <c r="B61" s="52" t="s">
        <v>240</v>
      </c>
      <c r="C61" s="53"/>
      <c r="D61" s="53"/>
      <c r="E61" s="54"/>
      <c r="F61" s="21"/>
      <c r="G61" s="21"/>
      <c r="H61" s="22">
        <f>H37+H59</f>
        <v>35000000</v>
      </c>
      <c r="I61" s="21"/>
      <c r="J61" s="21"/>
    </row>
  </sheetData>
  <mergeCells count="8">
    <mergeCell ref="B61:E61"/>
    <mergeCell ref="A41:H41"/>
    <mergeCell ref="A42:H42"/>
    <mergeCell ref="A1:J1"/>
    <mergeCell ref="A2:H2"/>
    <mergeCell ref="A4:H4"/>
    <mergeCell ref="A3:H3"/>
    <mergeCell ref="A5:H5"/>
  </mergeCells>
  <phoneticPr fontId="8" type="noConversion"/>
  <pageMargins left="0.70866141732283472" right="0.70866141732283472" top="0.78740157480314965" bottom="0.78740157480314965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Administrator</cp:lastModifiedBy>
  <cp:lastPrinted>2021-06-02T07:27:20Z</cp:lastPrinted>
  <dcterms:created xsi:type="dcterms:W3CDTF">2021-05-20T06:42:01Z</dcterms:created>
  <dcterms:modified xsi:type="dcterms:W3CDTF">2021-07-01T05:38:21Z</dcterms:modified>
</cp:coreProperties>
</file>